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报价函" sheetId="1" r:id="rId1"/>
  </sheets>
  <definedNames>
    <definedName name="_xlnm.Print_Area" localSheetId="0">报价函!$A$1:$J$40</definedName>
    <definedName name="_xlnm.Print_Titles" localSheetId="0">报价函!$2:$2</definedName>
  </definedNames>
  <calcPr calcId="144525"/>
</workbook>
</file>

<file path=xl/sharedStrings.xml><?xml version="1.0" encoding="utf-8"?>
<sst xmlns="http://schemas.openxmlformats.org/spreadsheetml/2006/main" count="195" uniqueCount="138">
  <si>
    <t>轨道S1线道路恢复与综合整治工程项目
安全物资报价函</t>
  </si>
  <si>
    <t>序号</t>
  </si>
  <si>
    <t>名称</t>
  </si>
  <si>
    <t>单位</t>
  </si>
  <si>
    <t>数量</t>
  </si>
  <si>
    <t>规格型号</t>
  </si>
  <si>
    <t>材质</t>
  </si>
  <si>
    <t>使用部位</t>
  </si>
  <si>
    <t>含税单价(元/单位)</t>
  </si>
  <si>
    <t>含税金额小计(元)</t>
  </si>
  <si>
    <t>备注</t>
  </si>
  <si>
    <t>彩旗</t>
  </si>
  <si>
    <t>包</t>
  </si>
  <si>
    <t>13cm*18cm
50米/包，每米一面彩旗</t>
  </si>
  <si>
    <t>三角彩旗</t>
  </si>
  <si>
    <t>临时防护</t>
  </si>
  <si>
    <t>电缆托架（58公分高）</t>
  </si>
  <si>
    <t>个</t>
  </si>
  <si>
    <t>58公分*8.5CM</t>
  </si>
  <si>
    <t>塑料/三面标语</t>
  </si>
  <si>
    <t>安全防护</t>
  </si>
  <si>
    <t>绝缘手套</t>
  </si>
  <si>
    <t>双</t>
  </si>
  <si>
    <t>12KV，附有效检验检测报告</t>
  </si>
  <si>
    <t>380V工厂用电、220V家庭用电、一万伏以内的配电房检查</t>
  </si>
  <si>
    <t>劳动防护用品</t>
  </si>
  <si>
    <t>警戒带</t>
  </si>
  <si>
    <t>卷</t>
  </si>
  <si>
    <t>50M</t>
  </si>
  <si>
    <t>塑料</t>
  </si>
  <si>
    <t>伸缩型移动护栏</t>
  </si>
  <si>
    <t>1.2*2.5米</t>
  </si>
  <si>
    <t>装配式护栏</t>
  </si>
  <si>
    <t>m</t>
  </si>
  <si>
    <t>100*150CM，加厚带版8斤</t>
  </si>
  <si>
    <t>铁管静电喷涂</t>
  </si>
  <si>
    <t>LED灯（100W）</t>
  </si>
  <si>
    <t xml:space="preserve">
6500K（正白）</t>
  </si>
  <si>
    <t>户外</t>
  </si>
  <si>
    <t>安全警示</t>
  </si>
  <si>
    <t>担架</t>
  </si>
  <si>
    <t>承载500斤</t>
  </si>
  <si>
    <t>不锈钢</t>
  </si>
  <si>
    <t>应急物资</t>
  </si>
  <si>
    <t>安全帽</t>
  </si>
  <si>
    <t>材质:ABS
附有效检验检测报告，特种劳动防护用品安全标志证书、厂家资质等材料</t>
  </si>
  <si>
    <t>双扣 颜色自选</t>
  </si>
  <si>
    <t>安全带</t>
  </si>
  <si>
    <t>根</t>
  </si>
  <si>
    <t>承载 
200kg，附有效检验检测报告</t>
  </si>
  <si>
    <t>半身（安全绳3米）</t>
  </si>
  <si>
    <t>反光马甲</t>
  </si>
  <si>
    <t>件</t>
  </si>
  <si>
    <t>透气、拉链式
带口袋</t>
  </si>
  <si>
    <t>带LOGO+反光条、黄色2000件</t>
  </si>
  <si>
    <t>防疫一次性口罩</t>
  </si>
  <si>
    <t>防疫专用</t>
  </si>
  <si>
    <t>N95口罩</t>
  </si>
  <si>
    <t>灭菌级独立包装</t>
  </si>
  <si>
    <t>消毒液</t>
  </si>
  <si>
    <t>瓶</t>
  </si>
  <si>
    <t>免洗消毒液</t>
  </si>
  <si>
    <t>抗原测试剂</t>
  </si>
  <si>
    <t>医用防护服</t>
  </si>
  <si>
    <t>套</t>
  </si>
  <si>
    <t>医用级</t>
  </si>
  <si>
    <t>一次性防护服</t>
  </si>
  <si>
    <t>84消毒水</t>
  </si>
  <si>
    <t>桶</t>
  </si>
  <si>
    <t>一桶不少于25KG</t>
  </si>
  <si>
    <t>电子体温枪</t>
  </si>
  <si>
    <t>货架</t>
  </si>
  <si>
    <t>200*50*200（4层）</t>
  </si>
  <si>
    <t>单层极限承重不低于200kg</t>
  </si>
  <si>
    <t>仓库存放物资</t>
  </si>
  <si>
    <t>25KG消防灭火器推车</t>
  </si>
  <si>
    <t xml:space="preserve"> 推车式干粉灭火器
附有效的检验检测报告</t>
  </si>
  <si>
    <t>干粉，25KG</t>
  </si>
  <si>
    <t>消防设施</t>
  </si>
  <si>
    <t>消防柜</t>
  </si>
  <si>
    <t>2400*1800*400</t>
  </si>
  <si>
    <t>4个4公斤干粉灭火器、4把消防斧、4把消防铲、1个消防箱、4个消防桶</t>
  </si>
  <si>
    <t>消防沙箱</t>
  </si>
  <si>
    <r>
      <rPr>
        <sz val="11"/>
        <rFont val="等线"/>
        <charset val="134"/>
        <scheme val="minor"/>
      </rPr>
      <t>1800*2000</t>
    </r>
    <r>
      <rPr>
        <sz val="11"/>
        <color rgb="FFFF0000"/>
        <rFont val="等线"/>
        <charset val="134"/>
        <scheme val="minor"/>
      </rPr>
      <t xml:space="preserve">
</t>
    </r>
    <r>
      <rPr>
        <sz val="11"/>
        <rFont val="等线"/>
        <charset val="134"/>
        <scheme val="minor"/>
      </rPr>
      <t>2米*1米</t>
    </r>
  </si>
  <si>
    <t>每个沙箱带铁锹和消防桶3套</t>
  </si>
  <si>
    <t>4公斤灭火器</t>
  </si>
  <si>
    <t>470mm*130mm  附有效检验检测报告</t>
  </si>
  <si>
    <t>干粉</t>
  </si>
  <si>
    <t>4公斤灭火箱</t>
  </si>
  <si>
    <t>470mm*130mm</t>
  </si>
  <si>
    <t>铁制</t>
  </si>
  <si>
    <t>医药箱</t>
  </si>
  <si>
    <t>14寸
35cm*18cm*21cm，里面配备常规应急药品，含医用绷带、创可贴、酒精棉球、碘伏消毒棉球、医用剪刀、速效救心丸、龙虎人丹、藿香正气水等</t>
  </si>
  <si>
    <t xml:space="preserve"> 铝合金</t>
  </si>
  <si>
    <t>雨鞋</t>
  </si>
  <si>
    <t>高筒
38码、39码、
40码、41码、
42码、43码、
44码</t>
  </si>
  <si>
    <t>橡胶</t>
  </si>
  <si>
    <t>雨衣</t>
  </si>
  <si>
    <t>天堂
L、XL、XXL、XXXL</t>
  </si>
  <si>
    <t xml:space="preserve"> 
PU胶</t>
  </si>
  <si>
    <t>全自动折叠雨伞</t>
  </si>
  <si>
    <t>把</t>
  </si>
  <si>
    <t>展开直径
100-120CM</t>
  </si>
  <si>
    <t>黑胶</t>
  </si>
  <si>
    <t>防汛沙袋</t>
  </si>
  <si>
    <t>30*70CM
抽绳、加密加厚</t>
  </si>
  <si>
    <t>帆布</t>
  </si>
  <si>
    <t>编织袋</t>
  </si>
  <si>
    <t>50*80cm</t>
  </si>
  <si>
    <t>夜间强光手电筒</t>
  </si>
  <si>
    <t>充电
式功率 50W
电池容量 
4800mah</t>
  </si>
  <si>
    <t>材质 
铝合金+ABS工程塑料</t>
  </si>
  <si>
    <t>抽水泵</t>
  </si>
  <si>
    <t>台</t>
  </si>
  <si>
    <t>4寸汽油泵（含水管50米、所有连接件、管线等配齐）</t>
  </si>
  <si>
    <t>卧式管道离心泵</t>
  </si>
  <si>
    <t>充电式指挥棒（红蓝）</t>
  </si>
  <si>
    <t>LED充电式</t>
  </si>
  <si>
    <t>插线板</t>
  </si>
  <si>
    <t>10</t>
  </si>
  <si>
    <t>公牛</t>
  </si>
  <si>
    <t>8插位</t>
  </si>
  <si>
    <t>安全文明施工</t>
  </si>
  <si>
    <t>扬尘LED信息提示电子屏</t>
  </si>
  <si>
    <t>30英寸</t>
  </si>
  <si>
    <t>太阳能环形爆闪灯</t>
  </si>
  <si>
    <t>取样托盘</t>
  </si>
  <si>
    <t>规格：长度60cm，宽度40cm，高度5cm</t>
  </si>
  <si>
    <t>含税金额总计（元）</t>
  </si>
  <si>
    <t>含税金额总计大写（元）</t>
  </si>
  <si>
    <t>增值税率</t>
  </si>
  <si>
    <t>不含税金额总计（元）</t>
  </si>
  <si>
    <t>不含税金额总计大写（元）</t>
  </si>
  <si>
    <t>注： 1、报价函须盖上报价人公司公章。</t>
  </si>
  <si>
    <r>
      <rPr>
        <sz val="11"/>
        <color rgb="FF000000"/>
        <rFont val="宋体"/>
        <charset val="134"/>
      </rPr>
      <t xml:space="preserve">   </t>
    </r>
    <r>
      <rPr>
        <b/>
        <sz val="11"/>
        <color rgb="FF000000"/>
        <rFont val="宋体"/>
        <charset val="134"/>
      </rPr>
      <t xml:space="preserve"> 2、以上灰色底框部分为给定的计算公式，不得进行更改。</t>
    </r>
  </si>
  <si>
    <t xml:space="preserve">        3、增值税率自行填写，增值税率未填写视为放弃投标权利。</t>
  </si>
  <si>
    <t xml:space="preserve">        4、以上报价包含货到工地指定地点、装卸、安装、利润等一切发生费用，以双方实际签收合格产品数量为结算依据。</t>
  </si>
  <si>
    <t xml:space="preserve">        5、以上子项有未进行报价的，视为投标人的优惠、让利，中标后不予单独结算。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</si>
</sst>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</numFmts>
  <fonts count="31">
    <font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b/>
      <sz val="16"/>
      <color theme="1"/>
      <name val="宋体"/>
      <charset val="134"/>
    </font>
    <font>
      <b/>
      <sz val="16"/>
      <color rgb="FFFF0000"/>
      <name val="宋体"/>
      <charset val="134"/>
    </font>
    <font>
      <b/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1"/>
      <name val="等线"/>
      <charset val="134"/>
      <scheme val="minor"/>
    </font>
    <font>
      <sz val="10"/>
      <name val="等线"/>
      <charset val="134"/>
      <scheme val="minor"/>
    </font>
    <font>
      <sz val="11"/>
      <color rgb="FF000000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name val="宋体"/>
      <charset val="134"/>
    </font>
    <font>
      <b/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0" borderId="7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2" fillId="14" borderId="10" applyNumberFormat="0" applyAlignment="0" applyProtection="0">
      <alignment vertical="center"/>
    </xf>
    <xf numFmtId="0" fontId="23" fillId="14" borderId="6" applyNumberFormat="0" applyAlignment="0" applyProtection="0">
      <alignment vertical="center"/>
    </xf>
    <xf numFmtId="0" fontId="24" fillId="15" borderId="11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9" fillId="0" borderId="0" applyNumberFormat="0"/>
  </cellStyleXfs>
  <cellXfs count="40">
    <xf numFmtId="0" fontId="0" fillId="0" borderId="0" xfId="0"/>
    <xf numFmtId="0" fontId="0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49" fontId="0" fillId="0" borderId="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0" fillId="0" borderId="2" xfId="49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vertical="center"/>
    </xf>
    <xf numFmtId="176" fontId="0" fillId="3" borderId="2" xfId="0" applyNumberFormat="1" applyFont="1" applyFill="1" applyBorder="1" applyAlignment="1">
      <alignment horizontal="center" vertical="center"/>
    </xf>
    <xf numFmtId="176" fontId="0" fillId="3" borderId="2" xfId="0" applyNumberFormat="1" applyFont="1" applyFill="1" applyBorder="1" applyAlignment="1">
      <alignment horizontal="center" vertical="center" wrapText="1"/>
    </xf>
    <xf numFmtId="9" fontId="0" fillId="0" borderId="4" xfId="0" applyNumberFormat="1" applyFont="1" applyBorder="1" applyAlignment="1">
      <alignment horizontal="center" vertical="center"/>
    </xf>
    <xf numFmtId="9" fontId="0" fillId="0" borderId="5" xfId="0" applyNumberForma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9" fontId="0" fillId="0" borderId="3" xfId="0" applyNumberForma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最终工程量清单表_100章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188595</xdr:colOff>
      <xdr:row>2</xdr:row>
      <xdr:rowOff>46990</xdr:rowOff>
    </xdr:from>
    <xdr:to>
      <xdr:col>9</xdr:col>
      <xdr:colOff>986155</xdr:colOff>
      <xdr:row>2</xdr:row>
      <xdr:rowOff>826135</xdr:rowOff>
    </xdr:to>
    <xdr:pic>
      <xdr:nvPicPr>
        <xdr:cNvPr id="8" name="图片 7" descr="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210040" y="1037590"/>
          <a:ext cx="797560" cy="779145"/>
        </a:xfrm>
        <a:prstGeom prst="rect">
          <a:avLst/>
        </a:prstGeom>
      </xdr:spPr>
    </xdr:pic>
    <xdr:clientData/>
  </xdr:twoCellAnchor>
  <xdr:twoCellAnchor editAs="oneCell">
    <xdr:from>
      <xdr:col>9</xdr:col>
      <xdr:colOff>313690</xdr:colOff>
      <xdr:row>5</xdr:row>
      <xdr:rowOff>72390</xdr:rowOff>
    </xdr:from>
    <xdr:to>
      <xdr:col>9</xdr:col>
      <xdr:colOff>662940</xdr:colOff>
      <xdr:row>5</xdr:row>
      <xdr:rowOff>406400</xdr:rowOff>
    </xdr:to>
    <xdr:pic>
      <xdr:nvPicPr>
        <xdr:cNvPr id="9" name="图片 8" descr="7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335135" y="3247390"/>
          <a:ext cx="349250" cy="334010"/>
        </a:xfrm>
        <a:prstGeom prst="rect">
          <a:avLst/>
        </a:prstGeom>
      </xdr:spPr>
    </xdr:pic>
    <xdr:clientData/>
  </xdr:twoCellAnchor>
  <xdr:twoCellAnchor editAs="oneCell">
    <xdr:from>
      <xdr:col>9</xdr:col>
      <xdr:colOff>233680</xdr:colOff>
      <xdr:row>6</xdr:row>
      <xdr:rowOff>121920</xdr:rowOff>
    </xdr:from>
    <xdr:to>
      <xdr:col>9</xdr:col>
      <xdr:colOff>775970</xdr:colOff>
      <xdr:row>6</xdr:row>
      <xdr:rowOff>521335</xdr:rowOff>
    </xdr:to>
    <xdr:pic>
      <xdr:nvPicPr>
        <xdr:cNvPr id="10" name="图片 9" descr="8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 flipH="1">
          <a:off x="9255125" y="3818890"/>
          <a:ext cx="542290" cy="399415"/>
        </a:xfrm>
        <a:prstGeom prst="rect">
          <a:avLst/>
        </a:prstGeom>
      </xdr:spPr>
    </xdr:pic>
    <xdr:clientData/>
  </xdr:twoCellAnchor>
  <xdr:twoCellAnchor editAs="oneCell">
    <xdr:from>
      <xdr:col>9</xdr:col>
      <xdr:colOff>163195</xdr:colOff>
      <xdr:row>10</xdr:row>
      <xdr:rowOff>140970</xdr:rowOff>
    </xdr:from>
    <xdr:to>
      <xdr:col>9</xdr:col>
      <xdr:colOff>899795</xdr:colOff>
      <xdr:row>10</xdr:row>
      <xdr:rowOff>862965</xdr:rowOff>
    </xdr:to>
    <xdr:pic>
      <xdr:nvPicPr>
        <xdr:cNvPr id="25" name="图片 24" descr="36ddcc03d99d9026ace3939f560426f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184640" y="6264910"/>
          <a:ext cx="736600" cy="721995"/>
        </a:xfrm>
        <a:prstGeom prst="rect">
          <a:avLst/>
        </a:prstGeom>
      </xdr:spPr>
    </xdr:pic>
    <xdr:clientData/>
  </xdr:twoCellAnchor>
  <xdr:twoCellAnchor editAs="oneCell">
    <xdr:from>
      <xdr:col>9</xdr:col>
      <xdr:colOff>271145</xdr:colOff>
      <xdr:row>11</xdr:row>
      <xdr:rowOff>64135</xdr:rowOff>
    </xdr:from>
    <xdr:to>
      <xdr:col>9</xdr:col>
      <xdr:colOff>870585</xdr:colOff>
      <xdr:row>11</xdr:row>
      <xdr:rowOff>622300</xdr:rowOff>
    </xdr:to>
    <xdr:pic>
      <xdr:nvPicPr>
        <xdr:cNvPr id="26" name="图片 25" descr="20.2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292590" y="7318375"/>
          <a:ext cx="599440" cy="558165"/>
        </a:xfrm>
        <a:prstGeom prst="rect">
          <a:avLst/>
        </a:prstGeom>
      </xdr:spPr>
    </xdr:pic>
    <xdr:clientData/>
  </xdr:twoCellAnchor>
  <xdr:twoCellAnchor editAs="oneCell">
    <xdr:from>
      <xdr:col>9</xdr:col>
      <xdr:colOff>785495</xdr:colOff>
      <xdr:row>12</xdr:row>
      <xdr:rowOff>76200</xdr:rowOff>
    </xdr:from>
    <xdr:to>
      <xdr:col>9</xdr:col>
      <xdr:colOff>1152525</xdr:colOff>
      <xdr:row>12</xdr:row>
      <xdr:rowOff>567690</xdr:rowOff>
    </xdr:to>
    <xdr:pic>
      <xdr:nvPicPr>
        <xdr:cNvPr id="31" name="图片 30" descr="de911cfaa975abc28f258e5921f7c80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 rot="10800000">
          <a:off x="9806940" y="8042910"/>
          <a:ext cx="367030" cy="491490"/>
        </a:xfrm>
        <a:prstGeom prst="rect">
          <a:avLst/>
        </a:prstGeom>
      </xdr:spPr>
    </xdr:pic>
    <xdr:clientData/>
  </xdr:twoCellAnchor>
  <xdr:twoCellAnchor editAs="oneCell">
    <xdr:from>
      <xdr:col>9</xdr:col>
      <xdr:colOff>281305</xdr:colOff>
      <xdr:row>12</xdr:row>
      <xdr:rowOff>90170</xdr:rowOff>
    </xdr:from>
    <xdr:to>
      <xdr:col>9</xdr:col>
      <xdr:colOff>671195</xdr:colOff>
      <xdr:row>12</xdr:row>
      <xdr:rowOff>570865</xdr:rowOff>
    </xdr:to>
    <xdr:pic>
      <xdr:nvPicPr>
        <xdr:cNvPr id="32" name="图片 31" descr="9eb907f96cc7d924cfe81dafbdd35e9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 rot="10800000">
          <a:off x="9302750" y="8056880"/>
          <a:ext cx="389890" cy="480695"/>
        </a:xfrm>
        <a:prstGeom prst="rect">
          <a:avLst/>
        </a:prstGeom>
      </xdr:spPr>
    </xdr:pic>
    <xdr:clientData/>
  </xdr:twoCellAnchor>
  <xdr:twoCellAnchor editAs="oneCell">
    <xdr:from>
      <xdr:col>9</xdr:col>
      <xdr:colOff>246380</xdr:colOff>
      <xdr:row>22</xdr:row>
      <xdr:rowOff>31750</xdr:rowOff>
    </xdr:from>
    <xdr:to>
      <xdr:col>9</xdr:col>
      <xdr:colOff>693420</xdr:colOff>
      <xdr:row>22</xdr:row>
      <xdr:rowOff>515620</xdr:rowOff>
    </xdr:to>
    <xdr:pic>
      <xdr:nvPicPr>
        <xdr:cNvPr id="2" name="图片 1" descr="27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9267825" y="13967460"/>
          <a:ext cx="447040" cy="483870"/>
        </a:xfrm>
        <a:prstGeom prst="rect">
          <a:avLst/>
        </a:prstGeom>
      </xdr:spPr>
    </xdr:pic>
    <xdr:clientData/>
  </xdr:twoCellAnchor>
  <xdr:twoCellAnchor editAs="oneCell">
    <xdr:from>
      <xdr:col>9</xdr:col>
      <xdr:colOff>257810</xdr:colOff>
      <xdr:row>24</xdr:row>
      <xdr:rowOff>63500</xdr:rowOff>
    </xdr:from>
    <xdr:to>
      <xdr:col>9</xdr:col>
      <xdr:colOff>904240</xdr:colOff>
      <xdr:row>24</xdr:row>
      <xdr:rowOff>626110</xdr:rowOff>
    </xdr:to>
    <xdr:pic>
      <xdr:nvPicPr>
        <xdr:cNvPr id="23" name="图片 22" descr="34-3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9279255" y="15485110"/>
          <a:ext cx="646430" cy="562610"/>
        </a:xfrm>
        <a:prstGeom prst="rect">
          <a:avLst/>
        </a:prstGeom>
      </xdr:spPr>
    </xdr:pic>
    <xdr:clientData/>
  </xdr:twoCellAnchor>
  <xdr:twoCellAnchor editAs="oneCell">
    <xdr:from>
      <xdr:col>9</xdr:col>
      <xdr:colOff>283210</xdr:colOff>
      <xdr:row>25</xdr:row>
      <xdr:rowOff>59690</xdr:rowOff>
    </xdr:from>
    <xdr:to>
      <xdr:col>9</xdr:col>
      <xdr:colOff>710565</xdr:colOff>
      <xdr:row>25</xdr:row>
      <xdr:rowOff>532130</xdr:rowOff>
    </xdr:to>
    <xdr:pic>
      <xdr:nvPicPr>
        <xdr:cNvPr id="24" name="图片 23" descr="35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9304655" y="16129000"/>
          <a:ext cx="427355" cy="472440"/>
        </a:xfrm>
        <a:prstGeom prst="rect">
          <a:avLst/>
        </a:prstGeom>
      </xdr:spPr>
    </xdr:pic>
    <xdr:clientData/>
  </xdr:twoCellAnchor>
  <xdr:twoCellAnchor editAs="oneCell">
    <xdr:from>
      <xdr:col>9</xdr:col>
      <xdr:colOff>115570</xdr:colOff>
      <xdr:row>27</xdr:row>
      <xdr:rowOff>57150</xdr:rowOff>
    </xdr:from>
    <xdr:to>
      <xdr:col>9</xdr:col>
      <xdr:colOff>990600</xdr:colOff>
      <xdr:row>27</xdr:row>
      <xdr:rowOff>1094740</xdr:rowOff>
    </xdr:to>
    <xdr:pic>
      <xdr:nvPicPr>
        <xdr:cNvPr id="33" name="图片 32" descr="38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9137015" y="17217390"/>
          <a:ext cx="875030" cy="1037590"/>
        </a:xfrm>
        <a:prstGeom prst="rect">
          <a:avLst/>
        </a:prstGeom>
      </xdr:spPr>
    </xdr:pic>
    <xdr:clientData/>
  </xdr:twoCellAnchor>
  <xdr:twoCellAnchor editAs="oneCell">
    <xdr:from>
      <xdr:col>9</xdr:col>
      <xdr:colOff>160655</xdr:colOff>
      <xdr:row>28</xdr:row>
      <xdr:rowOff>62230</xdr:rowOff>
    </xdr:from>
    <xdr:to>
      <xdr:col>9</xdr:col>
      <xdr:colOff>847725</xdr:colOff>
      <xdr:row>28</xdr:row>
      <xdr:rowOff>797560</xdr:rowOff>
    </xdr:to>
    <xdr:pic>
      <xdr:nvPicPr>
        <xdr:cNvPr id="35" name="图片 34" descr="雨鞋1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9182100" y="18657570"/>
          <a:ext cx="687070" cy="735330"/>
        </a:xfrm>
        <a:prstGeom prst="rect">
          <a:avLst/>
        </a:prstGeom>
      </xdr:spPr>
    </xdr:pic>
    <xdr:clientData/>
  </xdr:twoCellAnchor>
  <xdr:twoCellAnchor editAs="oneCell">
    <xdr:from>
      <xdr:col>9</xdr:col>
      <xdr:colOff>263525</xdr:colOff>
      <xdr:row>29</xdr:row>
      <xdr:rowOff>41910</xdr:rowOff>
    </xdr:from>
    <xdr:to>
      <xdr:col>9</xdr:col>
      <xdr:colOff>697230</xdr:colOff>
      <xdr:row>29</xdr:row>
      <xdr:rowOff>490220</xdr:rowOff>
    </xdr:to>
    <xdr:pic>
      <xdr:nvPicPr>
        <xdr:cNvPr id="36" name="图片 35" descr="39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9284970" y="19525615"/>
          <a:ext cx="433705" cy="448310"/>
        </a:xfrm>
        <a:prstGeom prst="rect">
          <a:avLst/>
        </a:prstGeom>
      </xdr:spPr>
    </xdr:pic>
    <xdr:clientData/>
  </xdr:twoCellAnchor>
  <xdr:twoCellAnchor editAs="oneCell">
    <xdr:from>
      <xdr:col>9</xdr:col>
      <xdr:colOff>218440</xdr:colOff>
      <xdr:row>31</xdr:row>
      <xdr:rowOff>58420</xdr:rowOff>
    </xdr:from>
    <xdr:to>
      <xdr:col>9</xdr:col>
      <xdr:colOff>737235</xdr:colOff>
      <xdr:row>31</xdr:row>
      <xdr:rowOff>560705</xdr:rowOff>
    </xdr:to>
    <xdr:pic>
      <xdr:nvPicPr>
        <xdr:cNvPr id="38" name="图片 37" descr="42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9239885" y="20582890"/>
          <a:ext cx="518795" cy="502285"/>
        </a:xfrm>
        <a:prstGeom prst="rect">
          <a:avLst/>
        </a:prstGeom>
      </xdr:spPr>
    </xdr:pic>
    <xdr:clientData/>
  </xdr:twoCellAnchor>
  <xdr:twoCellAnchor editAs="oneCell">
    <xdr:from>
      <xdr:col>9</xdr:col>
      <xdr:colOff>215900</xdr:colOff>
      <xdr:row>23</xdr:row>
      <xdr:rowOff>126365</xdr:rowOff>
    </xdr:from>
    <xdr:to>
      <xdr:col>9</xdr:col>
      <xdr:colOff>869950</xdr:colOff>
      <xdr:row>23</xdr:row>
      <xdr:rowOff>676910</xdr:rowOff>
    </xdr:to>
    <xdr:pic>
      <xdr:nvPicPr>
        <xdr:cNvPr id="39" name="图片 38" descr="消防柜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9237345" y="14671675"/>
          <a:ext cx="654050" cy="550545"/>
        </a:xfrm>
        <a:prstGeom prst="rect">
          <a:avLst/>
        </a:prstGeom>
      </xdr:spPr>
    </xdr:pic>
    <xdr:clientData/>
  </xdr:twoCellAnchor>
  <xdr:twoCellAnchor editAs="oneCell">
    <xdr:from>
      <xdr:col>9</xdr:col>
      <xdr:colOff>249555</xdr:colOff>
      <xdr:row>33</xdr:row>
      <xdr:rowOff>78105</xdr:rowOff>
    </xdr:from>
    <xdr:to>
      <xdr:col>9</xdr:col>
      <xdr:colOff>789940</xdr:colOff>
      <xdr:row>33</xdr:row>
      <xdr:rowOff>605155</xdr:rowOff>
    </xdr:to>
    <xdr:pic>
      <xdr:nvPicPr>
        <xdr:cNvPr id="40" name="图片 39" descr="41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9271000" y="21936075"/>
          <a:ext cx="540385" cy="527050"/>
        </a:xfrm>
        <a:prstGeom prst="rect">
          <a:avLst/>
        </a:prstGeom>
      </xdr:spPr>
    </xdr:pic>
    <xdr:clientData/>
  </xdr:twoCellAnchor>
  <xdr:twoCellAnchor editAs="oneCell">
    <xdr:from>
      <xdr:col>9</xdr:col>
      <xdr:colOff>231140</xdr:colOff>
      <xdr:row>26</xdr:row>
      <xdr:rowOff>59055</xdr:rowOff>
    </xdr:from>
    <xdr:to>
      <xdr:col>9</xdr:col>
      <xdr:colOff>841375</xdr:colOff>
      <xdr:row>26</xdr:row>
      <xdr:rowOff>450215</xdr:rowOff>
    </xdr:to>
    <xdr:pic>
      <xdr:nvPicPr>
        <xdr:cNvPr id="42" name="图片 41" descr="444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9252585" y="16673830"/>
          <a:ext cx="610235" cy="391160"/>
        </a:xfrm>
        <a:prstGeom prst="rect">
          <a:avLst/>
        </a:prstGeom>
      </xdr:spPr>
    </xdr:pic>
    <xdr:clientData/>
  </xdr:twoCellAnchor>
  <xdr:twoCellAnchor editAs="oneCell">
    <xdr:from>
      <xdr:col>9</xdr:col>
      <xdr:colOff>261620</xdr:colOff>
      <xdr:row>34</xdr:row>
      <xdr:rowOff>27940</xdr:rowOff>
    </xdr:from>
    <xdr:to>
      <xdr:col>9</xdr:col>
      <xdr:colOff>850900</xdr:colOff>
      <xdr:row>34</xdr:row>
      <xdr:rowOff>544830</xdr:rowOff>
    </xdr:to>
    <xdr:pic>
      <xdr:nvPicPr>
        <xdr:cNvPr id="44" name="图片 43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3065" y="22659975"/>
          <a:ext cx="589280" cy="516890"/>
        </a:xfrm>
        <a:prstGeom prst="rect">
          <a:avLst/>
        </a:prstGeom>
      </xdr:spPr>
    </xdr:pic>
    <xdr:clientData/>
  </xdr:twoCellAnchor>
  <xdr:twoCellAnchor editAs="oneCell">
    <xdr:from>
      <xdr:col>9</xdr:col>
      <xdr:colOff>250190</xdr:colOff>
      <xdr:row>7</xdr:row>
      <xdr:rowOff>50800</xdr:rowOff>
    </xdr:from>
    <xdr:to>
      <xdr:col>9</xdr:col>
      <xdr:colOff>694055</xdr:colOff>
      <xdr:row>7</xdr:row>
      <xdr:rowOff>456565</xdr:rowOff>
    </xdr:to>
    <xdr:pic>
      <xdr:nvPicPr>
        <xdr:cNvPr id="52" name="图片 51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635" y="4433570"/>
          <a:ext cx="443865" cy="405765"/>
        </a:xfrm>
        <a:prstGeom prst="rect">
          <a:avLst/>
        </a:prstGeom>
      </xdr:spPr>
    </xdr:pic>
    <xdr:clientData/>
  </xdr:twoCellAnchor>
  <xdr:twoCellAnchor editAs="oneCell">
    <xdr:from>
      <xdr:col>9</xdr:col>
      <xdr:colOff>558165</xdr:colOff>
      <xdr:row>35</xdr:row>
      <xdr:rowOff>21590</xdr:rowOff>
    </xdr:from>
    <xdr:to>
      <xdr:col>9</xdr:col>
      <xdr:colOff>876300</xdr:colOff>
      <xdr:row>35</xdr:row>
      <xdr:rowOff>336550</xdr:rowOff>
    </xdr:to>
    <xdr:pic>
      <xdr:nvPicPr>
        <xdr:cNvPr id="1050" name="图片 1049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9610" y="23263225"/>
          <a:ext cx="318135" cy="314960"/>
        </a:xfrm>
        <a:prstGeom prst="rect">
          <a:avLst/>
        </a:prstGeom>
      </xdr:spPr>
    </xdr:pic>
    <xdr:clientData/>
  </xdr:twoCellAnchor>
  <xdr:twoCellAnchor editAs="oneCell">
    <xdr:from>
      <xdr:col>9</xdr:col>
      <xdr:colOff>349885</xdr:colOff>
      <xdr:row>13</xdr:row>
      <xdr:rowOff>29210</xdr:rowOff>
    </xdr:from>
    <xdr:to>
      <xdr:col>9</xdr:col>
      <xdr:colOff>816610</xdr:colOff>
      <xdr:row>13</xdr:row>
      <xdr:rowOff>476250</xdr:rowOff>
    </xdr:to>
    <xdr:pic>
      <xdr:nvPicPr>
        <xdr:cNvPr id="6" name="图片 5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1330" y="8617585"/>
          <a:ext cx="466725" cy="447040"/>
        </a:xfrm>
        <a:prstGeom prst="rect">
          <a:avLst/>
        </a:prstGeom>
      </xdr:spPr>
    </xdr:pic>
    <xdr:clientData/>
  </xdr:twoCellAnchor>
  <xdr:twoCellAnchor editAs="oneCell">
    <xdr:from>
      <xdr:col>9</xdr:col>
      <xdr:colOff>283210</xdr:colOff>
      <xdr:row>15</xdr:row>
      <xdr:rowOff>64770</xdr:rowOff>
    </xdr:from>
    <xdr:to>
      <xdr:col>9</xdr:col>
      <xdr:colOff>816610</xdr:colOff>
      <xdr:row>15</xdr:row>
      <xdr:rowOff>490220</xdr:rowOff>
    </xdr:to>
    <xdr:pic>
      <xdr:nvPicPr>
        <xdr:cNvPr id="51" name="图片 50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4655" y="9732010"/>
          <a:ext cx="533400" cy="425450"/>
        </a:xfrm>
        <a:prstGeom prst="rect">
          <a:avLst/>
        </a:prstGeom>
      </xdr:spPr>
    </xdr:pic>
    <xdr:clientData/>
  </xdr:twoCellAnchor>
  <xdr:twoCellAnchor editAs="oneCell">
    <xdr:from>
      <xdr:col>9</xdr:col>
      <xdr:colOff>289560</xdr:colOff>
      <xdr:row>17</xdr:row>
      <xdr:rowOff>52705</xdr:rowOff>
    </xdr:from>
    <xdr:to>
      <xdr:col>9</xdr:col>
      <xdr:colOff>796290</xdr:colOff>
      <xdr:row>17</xdr:row>
      <xdr:rowOff>619760</xdr:rowOff>
    </xdr:to>
    <xdr:pic>
      <xdr:nvPicPr>
        <xdr:cNvPr id="55" name="图片 54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1005" y="10901045"/>
          <a:ext cx="506730" cy="567055"/>
        </a:xfrm>
        <a:prstGeom prst="rect">
          <a:avLst/>
        </a:prstGeom>
      </xdr:spPr>
    </xdr:pic>
    <xdr:clientData/>
  </xdr:twoCellAnchor>
  <xdr:twoCellAnchor editAs="oneCell">
    <xdr:from>
      <xdr:col>9</xdr:col>
      <xdr:colOff>312420</xdr:colOff>
      <xdr:row>18</xdr:row>
      <xdr:rowOff>73025</xdr:rowOff>
    </xdr:from>
    <xdr:to>
      <xdr:col>9</xdr:col>
      <xdr:colOff>700405</xdr:colOff>
      <xdr:row>18</xdr:row>
      <xdr:rowOff>485140</xdr:rowOff>
    </xdr:to>
    <xdr:pic>
      <xdr:nvPicPr>
        <xdr:cNvPr id="59" name="图片 58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3865" y="11633835"/>
          <a:ext cx="387985" cy="412115"/>
        </a:xfrm>
        <a:prstGeom prst="rect">
          <a:avLst/>
        </a:prstGeom>
      </xdr:spPr>
    </xdr:pic>
    <xdr:clientData/>
  </xdr:twoCellAnchor>
  <xdr:twoCellAnchor editAs="oneCell">
    <xdr:from>
      <xdr:col>9</xdr:col>
      <xdr:colOff>270510</xdr:colOff>
      <xdr:row>19</xdr:row>
      <xdr:rowOff>34925</xdr:rowOff>
    </xdr:from>
    <xdr:to>
      <xdr:col>9</xdr:col>
      <xdr:colOff>712470</xdr:colOff>
      <xdr:row>19</xdr:row>
      <xdr:rowOff>588645</xdr:rowOff>
    </xdr:to>
    <xdr:pic>
      <xdr:nvPicPr>
        <xdr:cNvPr id="63" name="图片 62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1955" y="12167235"/>
          <a:ext cx="441960" cy="553720"/>
        </a:xfrm>
        <a:prstGeom prst="rect">
          <a:avLst/>
        </a:prstGeom>
      </xdr:spPr>
    </xdr:pic>
    <xdr:clientData/>
  </xdr:twoCellAnchor>
  <xdr:twoCellAnchor editAs="oneCell">
    <xdr:from>
      <xdr:col>9</xdr:col>
      <xdr:colOff>233045</xdr:colOff>
      <xdr:row>30</xdr:row>
      <xdr:rowOff>41275</xdr:rowOff>
    </xdr:from>
    <xdr:to>
      <xdr:col>9</xdr:col>
      <xdr:colOff>650875</xdr:colOff>
      <xdr:row>30</xdr:row>
      <xdr:rowOff>436245</xdr:rowOff>
    </xdr:to>
    <xdr:pic>
      <xdr:nvPicPr>
        <xdr:cNvPr id="1038" name="图片 1037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4490" y="20070445"/>
          <a:ext cx="417830" cy="394970"/>
        </a:xfrm>
        <a:prstGeom prst="rect">
          <a:avLst/>
        </a:prstGeom>
      </xdr:spPr>
    </xdr:pic>
    <xdr:clientData/>
  </xdr:twoCellAnchor>
  <xdr:twoCellAnchor editAs="oneCell">
    <xdr:from>
      <xdr:col>9</xdr:col>
      <xdr:colOff>517525</xdr:colOff>
      <xdr:row>36</xdr:row>
      <xdr:rowOff>94615</xdr:rowOff>
    </xdr:from>
    <xdr:to>
      <xdr:col>9</xdr:col>
      <xdr:colOff>962025</xdr:colOff>
      <xdr:row>36</xdr:row>
      <xdr:rowOff>434975</xdr:rowOff>
    </xdr:to>
    <xdr:pic>
      <xdr:nvPicPr>
        <xdr:cNvPr id="1049" name="图片 1048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8970" y="23743920"/>
          <a:ext cx="444500" cy="340360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21</xdr:row>
      <xdr:rowOff>53975</xdr:rowOff>
    </xdr:from>
    <xdr:to>
      <xdr:col>9</xdr:col>
      <xdr:colOff>784860</xdr:colOff>
      <xdr:row>21</xdr:row>
      <xdr:rowOff>532130</xdr:rowOff>
    </xdr:to>
    <xdr:pic>
      <xdr:nvPicPr>
        <xdr:cNvPr id="1053" name="图片 1052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4345" y="13444220"/>
          <a:ext cx="441960" cy="478155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3</xdr:row>
      <xdr:rowOff>60325</xdr:rowOff>
    </xdr:from>
    <xdr:to>
      <xdr:col>9</xdr:col>
      <xdr:colOff>681990</xdr:colOff>
      <xdr:row>3</xdr:row>
      <xdr:rowOff>358140</xdr:rowOff>
    </xdr:to>
    <xdr:pic>
      <xdr:nvPicPr>
        <xdr:cNvPr id="37" name="Picture 6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9411970" y="1927225"/>
          <a:ext cx="291465" cy="2978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325120</xdr:colOff>
      <xdr:row>4</xdr:row>
      <xdr:rowOff>64135</xdr:rowOff>
    </xdr:from>
    <xdr:to>
      <xdr:col>9</xdr:col>
      <xdr:colOff>808355</xdr:colOff>
      <xdr:row>4</xdr:row>
      <xdr:rowOff>612775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9346565" y="2388235"/>
          <a:ext cx="483235" cy="548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317500</xdr:colOff>
      <xdr:row>8</xdr:row>
      <xdr:rowOff>73025</xdr:rowOff>
    </xdr:from>
    <xdr:to>
      <xdr:col>9</xdr:col>
      <xdr:colOff>756920</xdr:colOff>
      <xdr:row>8</xdr:row>
      <xdr:rowOff>531495</xdr:rowOff>
    </xdr:to>
    <xdr:pic>
      <xdr:nvPicPr>
        <xdr:cNvPr id="49" name="Picture 10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9338945" y="5027295"/>
          <a:ext cx="439420" cy="458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297815</xdr:colOff>
      <xdr:row>9</xdr:row>
      <xdr:rowOff>41910</xdr:rowOff>
    </xdr:from>
    <xdr:to>
      <xdr:col>9</xdr:col>
      <xdr:colOff>762000</xdr:colOff>
      <xdr:row>9</xdr:row>
      <xdr:rowOff>511810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9319260" y="5594350"/>
          <a:ext cx="464185" cy="469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343535</xdr:colOff>
      <xdr:row>14</xdr:row>
      <xdr:rowOff>52070</xdr:rowOff>
    </xdr:from>
    <xdr:to>
      <xdr:col>9</xdr:col>
      <xdr:colOff>755650</xdr:colOff>
      <xdr:row>14</xdr:row>
      <xdr:rowOff>485140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9364980" y="9185910"/>
          <a:ext cx="412115" cy="4330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246380</xdr:colOff>
      <xdr:row>20</xdr:row>
      <xdr:rowOff>67945</xdr:rowOff>
    </xdr:from>
    <xdr:to>
      <xdr:col>9</xdr:col>
      <xdr:colOff>679450</xdr:colOff>
      <xdr:row>20</xdr:row>
      <xdr:rowOff>509905</xdr:rowOff>
    </xdr:to>
    <xdr:pic>
      <xdr:nvPicPr>
        <xdr:cNvPr id="65" name="Picture 20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9267825" y="12821920"/>
          <a:ext cx="433070" cy="441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240030</xdr:colOff>
      <xdr:row>32</xdr:row>
      <xdr:rowOff>79375</xdr:rowOff>
    </xdr:from>
    <xdr:to>
      <xdr:col>9</xdr:col>
      <xdr:colOff>842010</xdr:colOff>
      <xdr:row>32</xdr:row>
      <xdr:rowOff>652145</xdr:rowOff>
    </xdr:to>
    <xdr:pic>
      <xdr:nvPicPr>
        <xdr:cNvPr id="67" name="Picture 22"/>
        <xdr:cNvPicPr>
          <a:picLocks noChangeAspect="1" noChangeArrowheads="1"/>
        </xdr:cNvPicPr>
      </xdr:nvPicPr>
      <xdr:blipFill>
        <a:blip r:embed="rId35" cstate="print"/>
        <a:srcRect/>
        <a:stretch>
          <a:fillRect/>
        </a:stretch>
      </xdr:blipFill>
      <xdr:spPr>
        <a:xfrm flipH="1">
          <a:off x="9261475" y="21213445"/>
          <a:ext cx="601980" cy="572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288290</xdr:colOff>
      <xdr:row>38</xdr:row>
      <xdr:rowOff>19685</xdr:rowOff>
    </xdr:from>
    <xdr:to>
      <xdr:col>9</xdr:col>
      <xdr:colOff>949325</xdr:colOff>
      <xdr:row>38</xdr:row>
      <xdr:rowOff>845820</xdr:rowOff>
    </xdr:to>
    <xdr:pic>
      <xdr:nvPicPr>
        <xdr:cNvPr id="3" name="图片 2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9309735" y="25166955"/>
          <a:ext cx="661035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457200</xdr:colOff>
      <xdr:row>37</xdr:row>
      <xdr:rowOff>68580</xdr:rowOff>
    </xdr:from>
    <xdr:to>
      <xdr:col>9</xdr:col>
      <xdr:colOff>1056005</xdr:colOff>
      <xdr:row>37</xdr:row>
      <xdr:rowOff>1000760</xdr:rowOff>
    </xdr:to>
    <xdr:pic>
      <xdr:nvPicPr>
        <xdr:cNvPr id="4" name="图片 3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9478645" y="24187150"/>
          <a:ext cx="598805" cy="932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175260</xdr:colOff>
      <xdr:row>16</xdr:row>
      <xdr:rowOff>80010</xdr:rowOff>
    </xdr:from>
    <xdr:to>
      <xdr:col>9</xdr:col>
      <xdr:colOff>995680</xdr:colOff>
      <xdr:row>16</xdr:row>
      <xdr:rowOff>517525</xdr:rowOff>
    </xdr:to>
    <xdr:pic>
      <xdr:nvPicPr>
        <xdr:cNvPr id="5" name="图片 4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9196705" y="10318750"/>
          <a:ext cx="820420" cy="4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287020</xdr:colOff>
      <xdr:row>39</xdr:row>
      <xdr:rowOff>57150</xdr:rowOff>
    </xdr:from>
    <xdr:to>
      <xdr:col>9</xdr:col>
      <xdr:colOff>1117600</xdr:colOff>
      <xdr:row>39</xdr:row>
      <xdr:rowOff>892810</xdr:rowOff>
    </xdr:to>
    <xdr:pic>
      <xdr:nvPicPr>
        <xdr:cNvPr id="7" name="图片 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9308465" y="26106120"/>
          <a:ext cx="830580" cy="8356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1"/>
  <sheetViews>
    <sheetView tabSelected="1" workbookViewId="0">
      <selection activeCell="L5" sqref="L5"/>
    </sheetView>
  </sheetViews>
  <sheetFormatPr defaultColWidth="9" defaultRowHeight="14.25"/>
  <cols>
    <col min="1" max="1" width="4.375" style="2" customWidth="1"/>
    <col min="2" max="2" width="15" style="3" customWidth="1"/>
    <col min="3" max="3" width="5" style="2" customWidth="1"/>
    <col min="4" max="4" width="7.375" style="4" customWidth="1"/>
    <col min="5" max="5" width="19.4583333333333" style="2" customWidth="1"/>
    <col min="6" max="6" width="14.875" style="2" customWidth="1"/>
    <col min="7" max="7" width="17.625" style="2" customWidth="1"/>
    <col min="8" max="8" width="17.0583333333333" style="2" customWidth="1"/>
    <col min="9" max="9" width="17.625" style="2" customWidth="1"/>
    <col min="10" max="10" width="18.625" style="2" customWidth="1"/>
    <col min="11" max="16384" width="9" style="2"/>
  </cols>
  <sheetData>
    <row r="1" ht="48" customHeight="1" spans="1:10">
      <c r="A1" s="5" t="s">
        <v>0</v>
      </c>
      <c r="B1" s="5"/>
      <c r="C1" s="5"/>
      <c r="D1" s="6"/>
      <c r="E1" s="5"/>
      <c r="F1" s="5"/>
      <c r="G1" s="5"/>
      <c r="H1" s="5"/>
      <c r="I1" s="5"/>
      <c r="J1" s="5"/>
    </row>
    <row r="2" ht="30" customHeight="1" spans="1:10">
      <c r="A2" s="7" t="s">
        <v>1</v>
      </c>
      <c r="B2" s="8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ht="69" customHeight="1" spans="1:10">
      <c r="A3" s="9">
        <v>1</v>
      </c>
      <c r="B3" s="10" t="s">
        <v>11</v>
      </c>
      <c r="C3" s="9" t="s">
        <v>12</v>
      </c>
      <c r="D3" s="11">
        <v>1000</v>
      </c>
      <c r="E3" s="10" t="s">
        <v>13</v>
      </c>
      <c r="F3" s="9" t="s">
        <v>14</v>
      </c>
      <c r="G3" s="9" t="s">
        <v>15</v>
      </c>
      <c r="H3" s="12"/>
      <c r="I3" s="37">
        <f>D3*H3</f>
        <v>0</v>
      </c>
      <c r="J3" s="27"/>
    </row>
    <row r="4" ht="36" customHeight="1" spans="1:10">
      <c r="A4" s="9">
        <v>2</v>
      </c>
      <c r="B4" s="10" t="s">
        <v>16</v>
      </c>
      <c r="C4" s="9" t="s">
        <v>17</v>
      </c>
      <c r="D4" s="11">
        <v>50</v>
      </c>
      <c r="E4" s="10" t="s">
        <v>18</v>
      </c>
      <c r="F4" s="13" t="s">
        <v>19</v>
      </c>
      <c r="G4" s="9" t="s">
        <v>20</v>
      </c>
      <c r="H4" s="12"/>
      <c r="I4" s="37">
        <f>D4*H4</f>
        <v>0</v>
      </c>
      <c r="J4" s="27"/>
    </row>
    <row r="5" ht="67" customHeight="1" spans="1:10">
      <c r="A5" s="9">
        <v>3</v>
      </c>
      <c r="B5" s="10" t="s">
        <v>21</v>
      </c>
      <c r="C5" s="9" t="s">
        <v>22</v>
      </c>
      <c r="D5" s="14">
        <v>50</v>
      </c>
      <c r="E5" s="10" t="s">
        <v>23</v>
      </c>
      <c r="F5" s="10" t="s">
        <v>24</v>
      </c>
      <c r="G5" s="14" t="s">
        <v>25</v>
      </c>
      <c r="H5" s="12"/>
      <c r="I5" s="37">
        <f t="shared" ref="I5:I40" si="0">D5*H5</f>
        <v>0</v>
      </c>
      <c r="J5" s="27"/>
    </row>
    <row r="6" ht="41.1" customHeight="1" spans="1:10">
      <c r="A6" s="9">
        <v>4</v>
      </c>
      <c r="B6" s="10" t="s">
        <v>26</v>
      </c>
      <c r="C6" s="9" t="s">
        <v>27</v>
      </c>
      <c r="D6" s="14">
        <v>100</v>
      </c>
      <c r="E6" s="9" t="s">
        <v>28</v>
      </c>
      <c r="F6" s="9" t="s">
        <v>29</v>
      </c>
      <c r="G6" s="14" t="s">
        <v>20</v>
      </c>
      <c r="H6" s="12"/>
      <c r="I6" s="37">
        <f t="shared" si="0"/>
        <v>0</v>
      </c>
      <c r="J6" s="27"/>
    </row>
    <row r="7" ht="54" customHeight="1" spans="1:10">
      <c r="A7" s="9">
        <v>5</v>
      </c>
      <c r="B7" s="10" t="s">
        <v>30</v>
      </c>
      <c r="C7" s="9" t="s">
        <v>17</v>
      </c>
      <c r="D7" s="14">
        <v>100</v>
      </c>
      <c r="E7" s="9" t="s">
        <v>31</v>
      </c>
      <c r="F7" s="9" t="s">
        <v>29</v>
      </c>
      <c r="G7" s="14" t="s">
        <v>20</v>
      </c>
      <c r="H7" s="12"/>
      <c r="I7" s="37">
        <f t="shared" si="0"/>
        <v>0</v>
      </c>
      <c r="J7" s="27"/>
    </row>
    <row r="8" ht="45" customHeight="1" spans="1:10">
      <c r="A8" s="9">
        <v>6</v>
      </c>
      <c r="B8" s="10" t="s">
        <v>32</v>
      </c>
      <c r="C8" s="9" t="s">
        <v>33</v>
      </c>
      <c r="D8" s="14">
        <v>500</v>
      </c>
      <c r="E8" s="10" t="s">
        <v>34</v>
      </c>
      <c r="F8" s="14" t="s">
        <v>35</v>
      </c>
      <c r="G8" s="14" t="s">
        <v>20</v>
      </c>
      <c r="H8" s="12"/>
      <c r="I8" s="37">
        <f t="shared" si="0"/>
        <v>0</v>
      </c>
      <c r="J8" s="27"/>
    </row>
    <row r="9" ht="47.1" customHeight="1" spans="1:10">
      <c r="A9" s="9">
        <v>7</v>
      </c>
      <c r="B9" s="10" t="s">
        <v>36</v>
      </c>
      <c r="C9" s="9" t="s">
        <v>17</v>
      </c>
      <c r="D9" s="14">
        <v>50</v>
      </c>
      <c r="E9" s="10" t="s">
        <v>37</v>
      </c>
      <c r="F9" s="9" t="s">
        <v>38</v>
      </c>
      <c r="G9" s="9" t="s">
        <v>39</v>
      </c>
      <c r="H9" s="12"/>
      <c r="I9" s="37">
        <f t="shared" si="0"/>
        <v>0</v>
      </c>
      <c r="J9" s="27"/>
    </row>
    <row r="10" ht="45" customHeight="1" spans="1:10">
      <c r="A10" s="9">
        <v>8</v>
      </c>
      <c r="B10" s="9" t="s">
        <v>40</v>
      </c>
      <c r="C10" s="9" t="s">
        <v>17</v>
      </c>
      <c r="D10" s="14">
        <v>5</v>
      </c>
      <c r="E10" s="10" t="s">
        <v>41</v>
      </c>
      <c r="F10" s="10" t="s">
        <v>42</v>
      </c>
      <c r="G10" s="9" t="s">
        <v>43</v>
      </c>
      <c r="H10" s="12"/>
      <c r="I10" s="37">
        <f t="shared" si="0"/>
        <v>0</v>
      </c>
      <c r="J10" s="27"/>
    </row>
    <row r="11" ht="89" customHeight="1" spans="1:10">
      <c r="A11" s="9">
        <v>9</v>
      </c>
      <c r="B11" s="10" t="s">
        <v>44</v>
      </c>
      <c r="C11" s="9" t="s">
        <v>17</v>
      </c>
      <c r="D11" s="14">
        <v>1500</v>
      </c>
      <c r="E11" s="10" t="s">
        <v>45</v>
      </c>
      <c r="F11" s="10" t="s">
        <v>46</v>
      </c>
      <c r="G11" s="14" t="s">
        <v>25</v>
      </c>
      <c r="H11" s="12"/>
      <c r="I11" s="37">
        <f t="shared" si="0"/>
        <v>0</v>
      </c>
      <c r="J11" s="27"/>
    </row>
    <row r="12" ht="56.1" customHeight="1" spans="1:10">
      <c r="A12" s="9">
        <v>10</v>
      </c>
      <c r="B12" s="10" t="s">
        <v>47</v>
      </c>
      <c r="C12" s="9" t="s">
        <v>48</v>
      </c>
      <c r="D12" s="14">
        <v>50</v>
      </c>
      <c r="E12" s="10" t="s">
        <v>49</v>
      </c>
      <c r="F12" s="10" t="s">
        <v>50</v>
      </c>
      <c r="G12" s="14" t="s">
        <v>25</v>
      </c>
      <c r="H12" s="12"/>
      <c r="I12" s="37">
        <f t="shared" si="0"/>
        <v>0</v>
      </c>
      <c r="J12" s="27"/>
    </row>
    <row r="13" ht="48.95" customHeight="1" spans="1:10">
      <c r="A13" s="9">
        <v>11</v>
      </c>
      <c r="B13" s="10" t="s">
        <v>51</v>
      </c>
      <c r="C13" s="9" t="s">
        <v>52</v>
      </c>
      <c r="D13" s="14">
        <v>2000</v>
      </c>
      <c r="E13" s="10" t="s">
        <v>53</v>
      </c>
      <c r="F13" s="15" t="s">
        <v>54</v>
      </c>
      <c r="G13" s="16" t="s">
        <v>25</v>
      </c>
      <c r="H13" s="17"/>
      <c r="I13" s="37">
        <f t="shared" si="0"/>
        <v>0</v>
      </c>
      <c r="J13" s="27"/>
    </row>
    <row r="14" ht="42.95" customHeight="1" spans="1:10">
      <c r="A14" s="9">
        <v>12</v>
      </c>
      <c r="B14" s="14" t="s">
        <v>55</v>
      </c>
      <c r="C14" s="14" t="s">
        <v>17</v>
      </c>
      <c r="D14" s="14">
        <v>5000</v>
      </c>
      <c r="E14" s="9"/>
      <c r="G14" s="14" t="s">
        <v>56</v>
      </c>
      <c r="H14" s="12"/>
      <c r="I14" s="37">
        <f t="shared" si="0"/>
        <v>0</v>
      </c>
      <c r="J14" s="27"/>
    </row>
    <row r="15" ht="42" customHeight="1" spans="1:10">
      <c r="A15" s="9">
        <v>13</v>
      </c>
      <c r="B15" s="14" t="s">
        <v>57</v>
      </c>
      <c r="C15" s="14" t="s">
        <v>17</v>
      </c>
      <c r="D15" s="14">
        <v>200</v>
      </c>
      <c r="E15" s="9" t="s">
        <v>58</v>
      </c>
      <c r="F15" s="14" t="s">
        <v>56</v>
      </c>
      <c r="G15" s="14" t="s">
        <v>56</v>
      </c>
      <c r="H15" s="12"/>
      <c r="I15" s="37">
        <f t="shared" si="0"/>
        <v>0</v>
      </c>
      <c r="J15" s="27"/>
    </row>
    <row r="16" ht="45" customHeight="1" spans="1:10">
      <c r="A16" s="9">
        <v>14</v>
      </c>
      <c r="B16" s="14" t="s">
        <v>59</v>
      </c>
      <c r="C16" s="14" t="s">
        <v>60</v>
      </c>
      <c r="D16" s="14">
        <v>500</v>
      </c>
      <c r="E16" s="9" t="s">
        <v>61</v>
      </c>
      <c r="F16" s="14"/>
      <c r="G16" s="14" t="s">
        <v>56</v>
      </c>
      <c r="H16" s="12"/>
      <c r="I16" s="37">
        <f t="shared" si="0"/>
        <v>0</v>
      </c>
      <c r="J16" s="27"/>
    </row>
    <row r="17" ht="48" customHeight="1" spans="1:10">
      <c r="A17" s="9">
        <v>15</v>
      </c>
      <c r="B17" s="14" t="s">
        <v>62</v>
      </c>
      <c r="C17" s="14" t="s">
        <v>17</v>
      </c>
      <c r="D17" s="14">
        <v>1000</v>
      </c>
      <c r="E17" s="9" t="s">
        <v>58</v>
      </c>
      <c r="F17" s="14"/>
      <c r="G17" s="14" t="s">
        <v>56</v>
      </c>
      <c r="H17" s="12"/>
      <c r="I17" s="37">
        <f t="shared" si="0"/>
        <v>0</v>
      </c>
      <c r="J17" s="27"/>
    </row>
    <row r="18" ht="56.1" customHeight="1" spans="1:10">
      <c r="A18" s="9">
        <v>16</v>
      </c>
      <c r="B18" s="14" t="s">
        <v>63</v>
      </c>
      <c r="C18" s="14" t="s">
        <v>64</v>
      </c>
      <c r="D18" s="14">
        <v>50</v>
      </c>
      <c r="E18" s="9" t="s">
        <v>65</v>
      </c>
      <c r="F18" s="14"/>
      <c r="G18" s="14" t="s">
        <v>56</v>
      </c>
      <c r="H18" s="12"/>
      <c r="I18" s="37">
        <f t="shared" si="0"/>
        <v>0</v>
      </c>
      <c r="J18" s="27"/>
    </row>
    <row r="19" ht="45" customHeight="1" spans="1:10">
      <c r="A19" s="9">
        <v>17</v>
      </c>
      <c r="B19" s="15" t="s">
        <v>66</v>
      </c>
      <c r="C19" s="14" t="s">
        <v>52</v>
      </c>
      <c r="D19" s="14">
        <v>500</v>
      </c>
      <c r="E19" s="9" t="s">
        <v>65</v>
      </c>
      <c r="F19" s="14"/>
      <c r="G19" s="14" t="s">
        <v>56</v>
      </c>
      <c r="H19" s="12"/>
      <c r="I19" s="37">
        <f t="shared" si="0"/>
        <v>0</v>
      </c>
      <c r="J19" s="27"/>
    </row>
    <row r="20" ht="48.95" customHeight="1" spans="1:10">
      <c r="A20" s="9">
        <v>18</v>
      </c>
      <c r="B20" s="14" t="s">
        <v>67</v>
      </c>
      <c r="C20" s="14" t="s">
        <v>68</v>
      </c>
      <c r="D20" s="14">
        <v>50</v>
      </c>
      <c r="E20" s="14" t="s">
        <v>69</v>
      </c>
      <c r="F20" s="14"/>
      <c r="G20" s="14" t="s">
        <v>56</v>
      </c>
      <c r="H20" s="12"/>
      <c r="I20" s="37">
        <f t="shared" si="0"/>
        <v>0</v>
      </c>
      <c r="J20" s="27"/>
    </row>
    <row r="21" ht="50.1" customHeight="1" spans="1:10">
      <c r="A21" s="9">
        <v>19</v>
      </c>
      <c r="B21" s="14" t="s">
        <v>70</v>
      </c>
      <c r="C21" s="14" t="s">
        <v>17</v>
      </c>
      <c r="D21" s="14">
        <v>30</v>
      </c>
      <c r="E21" s="14"/>
      <c r="F21" s="14"/>
      <c r="G21" s="14" t="s">
        <v>56</v>
      </c>
      <c r="H21" s="12"/>
      <c r="I21" s="37">
        <f t="shared" si="0"/>
        <v>0</v>
      </c>
      <c r="J21" s="27"/>
    </row>
    <row r="22" ht="42.95" customHeight="1" spans="1:10">
      <c r="A22" s="9">
        <v>20</v>
      </c>
      <c r="B22" s="14" t="s">
        <v>71</v>
      </c>
      <c r="C22" s="14" t="s">
        <v>17</v>
      </c>
      <c r="D22" s="14">
        <v>20</v>
      </c>
      <c r="E22" s="15" t="s">
        <v>72</v>
      </c>
      <c r="F22" s="15" t="s">
        <v>73</v>
      </c>
      <c r="G22" s="14" t="s">
        <v>74</v>
      </c>
      <c r="H22" s="12"/>
      <c r="I22" s="37">
        <f t="shared" si="0"/>
        <v>0</v>
      </c>
      <c r="J22" s="27"/>
    </row>
    <row r="23" ht="48" customHeight="1" spans="1:10">
      <c r="A23" s="9">
        <v>21</v>
      </c>
      <c r="B23" s="10" t="s">
        <v>75</v>
      </c>
      <c r="C23" s="9" t="s">
        <v>17</v>
      </c>
      <c r="D23" s="14">
        <v>10</v>
      </c>
      <c r="E23" s="10" t="s">
        <v>76</v>
      </c>
      <c r="F23" s="9" t="s">
        <v>77</v>
      </c>
      <c r="G23" s="9" t="s">
        <v>78</v>
      </c>
      <c r="H23" s="12"/>
      <c r="I23" s="37">
        <f t="shared" si="0"/>
        <v>0</v>
      </c>
      <c r="J23" s="27"/>
    </row>
    <row r="24" ht="69" customHeight="1" spans="1:10">
      <c r="A24" s="9">
        <v>22</v>
      </c>
      <c r="B24" s="10" t="s">
        <v>79</v>
      </c>
      <c r="C24" s="9" t="s">
        <v>64</v>
      </c>
      <c r="D24" s="14">
        <v>8</v>
      </c>
      <c r="E24" s="9" t="s">
        <v>80</v>
      </c>
      <c r="F24" s="10" t="s">
        <v>81</v>
      </c>
      <c r="G24" s="9" t="s">
        <v>78</v>
      </c>
      <c r="H24" s="12"/>
      <c r="I24" s="37">
        <f t="shared" si="0"/>
        <v>0</v>
      </c>
      <c r="J24" s="27"/>
    </row>
    <row r="25" ht="51" customHeight="1" spans="1:10">
      <c r="A25" s="9">
        <v>23</v>
      </c>
      <c r="B25" s="10" t="s">
        <v>82</v>
      </c>
      <c r="C25" s="9" t="s">
        <v>17</v>
      </c>
      <c r="D25" s="14">
        <v>20</v>
      </c>
      <c r="E25" s="18" t="s">
        <v>83</v>
      </c>
      <c r="F25" s="10" t="s">
        <v>84</v>
      </c>
      <c r="G25" s="9" t="s">
        <v>78</v>
      </c>
      <c r="H25" s="12"/>
      <c r="I25" s="37">
        <f t="shared" si="0"/>
        <v>0</v>
      </c>
      <c r="J25" s="27"/>
    </row>
    <row r="26" ht="42.95" customHeight="1" spans="1:10">
      <c r="A26" s="9">
        <v>24</v>
      </c>
      <c r="B26" s="10" t="s">
        <v>85</v>
      </c>
      <c r="C26" s="9" t="s">
        <v>17</v>
      </c>
      <c r="D26" s="14">
        <v>400</v>
      </c>
      <c r="E26" s="10" t="s">
        <v>86</v>
      </c>
      <c r="F26" s="9" t="s">
        <v>87</v>
      </c>
      <c r="G26" s="9" t="s">
        <v>78</v>
      </c>
      <c r="H26" s="12"/>
      <c r="I26" s="37">
        <f t="shared" si="0"/>
        <v>0</v>
      </c>
      <c r="J26" s="27"/>
    </row>
    <row r="27" ht="42.95" customHeight="1" spans="1:10">
      <c r="A27" s="9">
        <v>25</v>
      </c>
      <c r="B27" s="10" t="s">
        <v>88</v>
      </c>
      <c r="C27" s="9" t="s">
        <v>17</v>
      </c>
      <c r="D27" s="14">
        <v>200</v>
      </c>
      <c r="E27" s="9" t="s">
        <v>89</v>
      </c>
      <c r="F27" s="9" t="s">
        <v>90</v>
      </c>
      <c r="G27" s="9" t="s">
        <v>78</v>
      </c>
      <c r="H27" s="12"/>
      <c r="I27" s="37">
        <f t="shared" si="0"/>
        <v>0</v>
      </c>
      <c r="J27" s="27"/>
    </row>
    <row r="28" ht="113" customHeight="1" spans="1:10">
      <c r="A28" s="9">
        <v>26</v>
      </c>
      <c r="B28" s="10" t="s">
        <v>91</v>
      </c>
      <c r="C28" s="9" t="s">
        <v>17</v>
      </c>
      <c r="D28" s="14">
        <v>30</v>
      </c>
      <c r="E28" s="10" t="s">
        <v>92</v>
      </c>
      <c r="F28" s="10" t="s">
        <v>93</v>
      </c>
      <c r="G28" s="9" t="s">
        <v>43</v>
      </c>
      <c r="H28" s="12"/>
      <c r="I28" s="37">
        <f t="shared" si="0"/>
        <v>0</v>
      </c>
      <c r="J28" s="27"/>
    </row>
    <row r="29" ht="69.95" customHeight="1" spans="1:10">
      <c r="A29" s="9">
        <v>27</v>
      </c>
      <c r="B29" s="10" t="s">
        <v>94</v>
      </c>
      <c r="C29" s="9" t="s">
        <v>22</v>
      </c>
      <c r="D29" s="14">
        <v>100</v>
      </c>
      <c r="E29" s="10" t="s">
        <v>95</v>
      </c>
      <c r="F29" s="9" t="s">
        <v>96</v>
      </c>
      <c r="G29" s="9" t="s">
        <v>43</v>
      </c>
      <c r="H29" s="12"/>
      <c r="I29" s="37">
        <f t="shared" si="0"/>
        <v>0</v>
      </c>
      <c r="J29" s="27"/>
    </row>
    <row r="30" ht="42.95" customHeight="1" spans="1:10">
      <c r="A30" s="9">
        <v>28</v>
      </c>
      <c r="B30" s="10" t="s">
        <v>97</v>
      </c>
      <c r="C30" s="9" t="s">
        <v>52</v>
      </c>
      <c r="D30" s="14">
        <v>100</v>
      </c>
      <c r="E30" s="10" t="s">
        <v>98</v>
      </c>
      <c r="F30" s="10" t="s">
        <v>99</v>
      </c>
      <c r="G30" s="9" t="s">
        <v>43</v>
      </c>
      <c r="H30" s="12"/>
      <c r="I30" s="37">
        <f t="shared" si="0"/>
        <v>0</v>
      </c>
      <c r="J30" s="27"/>
    </row>
    <row r="31" ht="39" customHeight="1" spans="1:10">
      <c r="A31" s="9">
        <v>29</v>
      </c>
      <c r="B31" s="15" t="s">
        <v>100</v>
      </c>
      <c r="C31" s="9" t="s">
        <v>101</v>
      </c>
      <c r="D31" s="14">
        <v>50</v>
      </c>
      <c r="E31" s="10" t="s">
        <v>102</v>
      </c>
      <c r="F31" s="9" t="s">
        <v>103</v>
      </c>
      <c r="G31" s="9" t="s">
        <v>43</v>
      </c>
      <c r="H31" s="12"/>
      <c r="I31" s="37">
        <f t="shared" si="0"/>
        <v>0</v>
      </c>
      <c r="J31" s="27"/>
    </row>
    <row r="32" ht="48" customHeight="1" spans="1:10">
      <c r="A32" s="9">
        <v>30</v>
      </c>
      <c r="B32" s="10" t="s">
        <v>104</v>
      </c>
      <c r="C32" s="9" t="s">
        <v>17</v>
      </c>
      <c r="D32" s="14">
        <v>500</v>
      </c>
      <c r="E32" s="15" t="s">
        <v>105</v>
      </c>
      <c r="F32" s="15" t="s">
        <v>106</v>
      </c>
      <c r="G32" s="9" t="s">
        <v>43</v>
      </c>
      <c r="H32" s="12"/>
      <c r="I32" s="37">
        <f t="shared" si="0"/>
        <v>0</v>
      </c>
      <c r="J32" s="27"/>
    </row>
    <row r="33" ht="57" customHeight="1" spans="1:10">
      <c r="A33" s="9">
        <v>31</v>
      </c>
      <c r="B33" s="15" t="s">
        <v>107</v>
      </c>
      <c r="C33" s="14" t="s">
        <v>17</v>
      </c>
      <c r="D33" s="14">
        <v>1000</v>
      </c>
      <c r="E33" s="15" t="s">
        <v>108</v>
      </c>
      <c r="F33" s="10"/>
      <c r="G33" s="14" t="s">
        <v>43</v>
      </c>
      <c r="H33" s="12"/>
      <c r="I33" s="37">
        <f t="shared" si="0"/>
        <v>0</v>
      </c>
      <c r="J33" s="27"/>
    </row>
    <row r="34" ht="60.95" customHeight="1" spans="1:10">
      <c r="A34" s="9">
        <v>32</v>
      </c>
      <c r="B34" s="10" t="s">
        <v>109</v>
      </c>
      <c r="C34" s="9" t="s">
        <v>17</v>
      </c>
      <c r="D34" s="14">
        <v>40</v>
      </c>
      <c r="E34" s="15" t="s">
        <v>110</v>
      </c>
      <c r="F34" s="10" t="s">
        <v>111</v>
      </c>
      <c r="G34" s="9" t="s">
        <v>43</v>
      </c>
      <c r="H34" s="12"/>
      <c r="I34" s="37">
        <f t="shared" si="0"/>
        <v>0</v>
      </c>
      <c r="J34" s="27"/>
    </row>
    <row r="35" ht="48" customHeight="1" spans="1:10">
      <c r="A35" s="9">
        <v>33</v>
      </c>
      <c r="B35" s="10" t="s">
        <v>112</v>
      </c>
      <c r="C35" s="14" t="s">
        <v>113</v>
      </c>
      <c r="D35" s="14">
        <v>5</v>
      </c>
      <c r="E35" s="15" t="s">
        <v>114</v>
      </c>
      <c r="F35" s="9" t="s">
        <v>115</v>
      </c>
      <c r="G35" s="9" t="s">
        <v>43</v>
      </c>
      <c r="H35" s="12"/>
      <c r="I35" s="37">
        <f t="shared" si="0"/>
        <v>0</v>
      </c>
      <c r="J35" s="27"/>
    </row>
    <row r="36" ht="32.1" customHeight="1" spans="1:10">
      <c r="A36" s="9">
        <v>34</v>
      </c>
      <c r="B36" s="15" t="s">
        <v>116</v>
      </c>
      <c r="C36" s="14" t="s">
        <v>17</v>
      </c>
      <c r="D36" s="14">
        <v>300</v>
      </c>
      <c r="E36" s="9"/>
      <c r="F36" s="14"/>
      <c r="G36" s="19" t="s">
        <v>117</v>
      </c>
      <c r="H36" s="12"/>
      <c r="I36" s="37">
        <f t="shared" si="0"/>
        <v>0</v>
      </c>
      <c r="J36" s="27"/>
    </row>
    <row r="37" ht="36.95" customHeight="1" spans="1:10">
      <c r="A37" s="9">
        <v>35</v>
      </c>
      <c r="B37" s="15" t="s">
        <v>118</v>
      </c>
      <c r="C37" s="14" t="s">
        <v>17</v>
      </c>
      <c r="D37" s="20" t="s">
        <v>119</v>
      </c>
      <c r="E37" s="15" t="s">
        <v>120</v>
      </c>
      <c r="F37" s="14" t="s">
        <v>121</v>
      </c>
      <c r="G37" s="14" t="s">
        <v>122</v>
      </c>
      <c r="H37" s="21"/>
      <c r="I37" s="37">
        <f t="shared" si="0"/>
        <v>0</v>
      </c>
      <c r="J37" s="38"/>
    </row>
    <row r="38" ht="81" customHeight="1" spans="1:10">
      <c r="A38" s="9">
        <v>36</v>
      </c>
      <c r="B38" s="15" t="s">
        <v>123</v>
      </c>
      <c r="C38" s="22" t="s">
        <v>113</v>
      </c>
      <c r="D38" s="23">
        <v>10</v>
      </c>
      <c r="E38" s="15" t="s">
        <v>124</v>
      </c>
      <c r="F38" s="14"/>
      <c r="G38" s="14" t="s">
        <v>122</v>
      </c>
      <c r="H38" s="21"/>
      <c r="I38" s="37">
        <f t="shared" si="0"/>
        <v>0</v>
      </c>
      <c r="J38" s="38"/>
    </row>
    <row r="39" ht="71" customHeight="1" spans="1:10">
      <c r="A39" s="9">
        <v>37</v>
      </c>
      <c r="B39" s="24" t="s">
        <v>125</v>
      </c>
      <c r="C39" s="24" t="s">
        <v>17</v>
      </c>
      <c r="D39" s="24">
        <v>200</v>
      </c>
      <c r="E39" s="25"/>
      <c r="F39" s="14"/>
      <c r="G39" s="14"/>
      <c r="H39" s="21"/>
      <c r="I39" s="37">
        <f t="shared" si="0"/>
        <v>0</v>
      </c>
      <c r="J39" s="38"/>
    </row>
    <row r="40" ht="71" customHeight="1" spans="1:10">
      <c r="A40" s="9">
        <v>38</v>
      </c>
      <c r="B40" s="26" t="s">
        <v>126</v>
      </c>
      <c r="C40" s="24" t="s">
        <v>17</v>
      </c>
      <c r="D40" s="14">
        <v>300</v>
      </c>
      <c r="E40" s="26" t="s">
        <v>127</v>
      </c>
      <c r="F40" s="9" t="s">
        <v>42</v>
      </c>
      <c r="G40" s="27"/>
      <c r="H40" s="12"/>
      <c r="I40" s="37">
        <f t="shared" si="0"/>
        <v>0</v>
      </c>
      <c r="J40" s="27"/>
    </row>
    <row r="41" customFormat="1" ht="33" customHeight="1" spans="1:10">
      <c r="A41" s="14" t="s">
        <v>128</v>
      </c>
      <c r="B41" s="9"/>
      <c r="C41" s="9"/>
      <c r="D41" s="9"/>
      <c r="E41" s="28">
        <f>SUM(I3:I40)</f>
        <v>0</v>
      </c>
      <c r="F41" s="28"/>
      <c r="G41" s="29"/>
      <c r="H41" s="28"/>
      <c r="I41" s="28"/>
      <c r="J41" s="28"/>
    </row>
    <row r="42" customFormat="1" ht="33" customHeight="1" spans="1:10">
      <c r="A42" s="14" t="s">
        <v>129</v>
      </c>
      <c r="B42" s="9"/>
      <c r="C42" s="9"/>
      <c r="D42" s="9"/>
      <c r="E42" s="28" t="str">
        <f>IF(MOD(E41,1)=0,TEXT(INT(E41),"[DBNUM2]")&amp;"元"&amp;"整",TEXT(INT(E41),"[DBNUM2]")&amp;"元"&amp;TEXT(MID(E41,LEN(INT(E41))+2,1),"[DBNUM2]D角")&amp;TEXT(MID(E41,LEN(INT(E41))+3,1),"[DBNUM2]D分"))</f>
        <v>零元整</v>
      </c>
      <c r="F42" s="28"/>
      <c r="G42" s="29"/>
      <c r="H42" s="28"/>
      <c r="I42" s="28"/>
      <c r="J42" s="28"/>
    </row>
    <row r="43" customFormat="1" ht="33" customHeight="1" spans="1:10">
      <c r="A43" s="9" t="s">
        <v>130</v>
      </c>
      <c r="B43" s="9"/>
      <c r="C43" s="9"/>
      <c r="D43" s="9"/>
      <c r="E43" s="30">
        <v>0</v>
      </c>
      <c r="F43" s="31"/>
      <c r="G43" s="31"/>
      <c r="H43" s="31"/>
      <c r="I43" s="31"/>
      <c r="J43" s="39"/>
    </row>
    <row r="44" customFormat="1" ht="33" customHeight="1" spans="1:10">
      <c r="A44" s="14" t="s">
        <v>131</v>
      </c>
      <c r="B44" s="9"/>
      <c r="C44" s="9"/>
      <c r="D44" s="9"/>
      <c r="E44" s="28">
        <f>ROUND(E41/(1+E43),2)</f>
        <v>0</v>
      </c>
      <c r="F44" s="28"/>
      <c r="G44" s="29"/>
      <c r="H44" s="28"/>
      <c r="I44" s="28"/>
      <c r="J44" s="28"/>
    </row>
    <row r="45" customFormat="1" ht="33" customHeight="1" spans="1:10">
      <c r="A45" s="14" t="s">
        <v>132</v>
      </c>
      <c r="B45" s="9"/>
      <c r="C45" s="9"/>
      <c r="D45" s="9"/>
      <c r="E45" s="32" t="str">
        <f>IF(MOD(E44,1)=0,TEXT(INT(E44),"[DBNUM2]")&amp;"元"&amp;"整",TEXT(INT(E44),"[DBNUM2]")&amp;"元"&amp;TEXT(MID(E44,LEN(INT(E44))+2,1),"[DBNUM2]D角")&amp;TEXT(MID(E44,LEN(INT(E44))+3,1),"[DBNUM2]D分"))</f>
        <v>零元整</v>
      </c>
      <c r="F45" s="32"/>
      <c r="G45" s="33"/>
      <c r="H45" s="32"/>
      <c r="I45" s="32"/>
      <c r="J45" s="32"/>
    </row>
    <row r="47" s="1" customFormat="1" ht="23.25" customHeight="1" spans="1:7">
      <c r="A47" s="1" t="s">
        <v>133</v>
      </c>
      <c r="G47" s="34"/>
    </row>
    <row r="48" s="1" customFormat="1" ht="23.25" customHeight="1" spans="1:7">
      <c r="A48" s="35" t="s">
        <v>134</v>
      </c>
      <c r="C48" s="34"/>
      <c r="D48" s="36"/>
      <c r="E48" s="36"/>
      <c r="F48" s="34"/>
      <c r="G48" s="34"/>
    </row>
    <row r="49" s="1" customFormat="1" ht="23.25" customHeight="1" spans="1:7">
      <c r="A49" s="1" t="s">
        <v>135</v>
      </c>
      <c r="C49" s="34"/>
      <c r="D49" s="36"/>
      <c r="E49" s="36"/>
      <c r="F49" s="34"/>
      <c r="G49" s="34"/>
    </row>
    <row r="50" s="1" customFormat="1" ht="23.25" customHeight="1" spans="1:7">
      <c r="A50" s="1" t="s">
        <v>136</v>
      </c>
      <c r="C50" s="34"/>
      <c r="D50" s="36"/>
      <c r="E50" s="36"/>
      <c r="F50" s="34"/>
      <c r="G50" s="34"/>
    </row>
    <row r="51" s="1" customFormat="1" ht="24.75" customHeight="1" spans="1:7">
      <c r="A51" s="1" t="s">
        <v>137</v>
      </c>
      <c r="B51" s="34"/>
      <c r="G51" s="34"/>
    </row>
  </sheetData>
  <mergeCells count="11">
    <mergeCell ref="A1:J1"/>
    <mergeCell ref="A41:D41"/>
    <mergeCell ref="E41:J41"/>
    <mergeCell ref="A42:D42"/>
    <mergeCell ref="E42:J42"/>
    <mergeCell ref="A43:D43"/>
    <mergeCell ref="E43:J43"/>
    <mergeCell ref="A44:D44"/>
    <mergeCell ref="E44:J44"/>
    <mergeCell ref="A45:D45"/>
    <mergeCell ref="E45:J45"/>
  </mergeCells>
  <printOptions horizontalCentered="1"/>
  <pageMargins left="0.236111111111111" right="0.236111111111111" top="0.275" bottom="0.275" header="0.314583333333333" footer="0.314583333333333"/>
  <pageSetup paperSize="9" scale="95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凌风</cp:lastModifiedBy>
  <dcterms:created xsi:type="dcterms:W3CDTF">2015-06-05T18:19:00Z</dcterms:created>
  <cp:lastPrinted>2022-11-02T03:46:00Z</cp:lastPrinted>
  <dcterms:modified xsi:type="dcterms:W3CDTF">2022-12-30T07:42:56Z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CA2D22DFCDB042EF8A15D88D7210D7E3</vt:lpwstr>
  </property>
</Properties>
</file>