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广告 " sheetId="3" r:id="rId1"/>
  </sheets>
  <definedNames>
    <definedName name="_xlnm.Print_Area" localSheetId="0">'广告 '!$A$1:$I$61</definedName>
    <definedName name="_xlnm.Print_Titles" localSheetId="0">'广告 '!$2:$2</definedName>
  </definedNames>
  <calcPr calcId="144525"/>
</workbook>
</file>

<file path=xl/sharedStrings.xml><?xml version="1.0" encoding="utf-8"?>
<sst xmlns="http://schemas.openxmlformats.org/spreadsheetml/2006/main" count="246" uniqueCount="150">
  <si>
    <t>轨道S1线道路恢复与综合整治工程项目
广告物资报价函</t>
  </si>
  <si>
    <t>序号</t>
  </si>
  <si>
    <t>名称</t>
  </si>
  <si>
    <t>单位</t>
  </si>
  <si>
    <t>数量</t>
  </si>
  <si>
    <t>规格型号</t>
  </si>
  <si>
    <t>使用部位</t>
  </si>
  <si>
    <t>含税单价（元/单位）</t>
  </si>
  <si>
    <t>含税金额小计（元）</t>
  </si>
  <si>
    <t>备注</t>
  </si>
  <si>
    <r>
      <rPr>
        <sz val="9"/>
        <color rgb="FF000000"/>
        <rFont val="Times New Roman"/>
        <charset val="134"/>
      </rPr>
      <t>职责牌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含设计</t>
    </r>
    <r>
      <rPr>
        <sz val="9"/>
        <color rgb="FF000000"/>
        <rFont val="Times New Roman"/>
        <charset val="134"/>
      </rPr>
      <t>)</t>
    </r>
  </si>
  <si>
    <t>块</t>
  </si>
  <si>
    <t>600*900mm</t>
  </si>
  <si>
    <t>办公室</t>
  </si>
  <si>
    <t>KT板（含室内铝合金框、包安装）</t>
  </si>
  <si>
    <t>科室牌</t>
  </si>
  <si>
    <r>
      <rPr>
        <sz val="9"/>
        <color rgb="FF000000"/>
        <rFont val="Times New Roman"/>
        <charset val="134"/>
      </rPr>
      <t>10mm</t>
    </r>
    <r>
      <rPr>
        <sz val="9"/>
        <color rgb="FF000000"/>
        <rFont val="宋体"/>
        <charset val="134"/>
      </rPr>
      <t>透明有机镜像</t>
    </r>
    <r>
      <rPr>
        <sz val="9"/>
        <color rgb="FF000000"/>
        <rFont val="Times New Roman"/>
        <charset val="134"/>
      </rPr>
      <t>UV</t>
    </r>
  </si>
  <si>
    <t>车圆边、含安装</t>
  </si>
  <si>
    <t>总平面图、形象进度图</t>
  </si>
  <si>
    <r>
      <rPr>
        <sz val="9"/>
        <color rgb="FF000000"/>
        <rFont val="Times New Roman"/>
        <charset val="134"/>
      </rPr>
      <t>m</t>
    </r>
    <r>
      <rPr>
        <vertAlign val="superscript"/>
        <sz val="9"/>
        <color rgb="FF000000"/>
        <rFont val="Times New Roman"/>
        <charset val="134"/>
      </rPr>
      <t>2</t>
    </r>
  </si>
  <si>
    <t>含设计、含安装</t>
  </si>
  <si>
    <t>玻璃门贴</t>
  </si>
  <si>
    <t>条</t>
  </si>
  <si>
    <t>1300mm</t>
  </si>
  <si>
    <t>户外型、含安装</t>
  </si>
  <si>
    <t>公告栏看板、农民工工资维权牌等</t>
  </si>
  <si>
    <t>2200*1200mm</t>
  </si>
  <si>
    <t>节水、节电、警示小标牌</t>
  </si>
  <si>
    <t>400*200mm</t>
  </si>
  <si>
    <t>户外型</t>
  </si>
  <si>
    <t>消防、临时用电责任人小牌</t>
  </si>
  <si>
    <t>外墙标语牌</t>
  </si>
  <si>
    <t>800*380mm</t>
  </si>
  <si>
    <r>
      <rPr>
        <sz val="9"/>
        <color rgb="FF000000"/>
        <rFont val="Times New Roman"/>
        <charset val="134"/>
      </rPr>
      <t>LED</t>
    </r>
    <r>
      <rPr>
        <sz val="9"/>
        <color rgb="FF000000"/>
        <rFont val="宋体"/>
        <charset val="134"/>
      </rPr>
      <t>显示屏</t>
    </r>
  </si>
  <si>
    <t>会议室</t>
  </si>
  <si>
    <t>会议室含安装</t>
  </si>
  <si>
    <r>
      <rPr>
        <sz val="9"/>
        <color rgb="FF000000"/>
        <rFont val="宋体"/>
        <charset val="134"/>
      </rPr>
      <t>交发交工</t>
    </r>
    <r>
      <rPr>
        <sz val="9"/>
        <color rgb="FF000000"/>
        <rFont val="Times New Roman"/>
        <charset val="134"/>
      </rPr>
      <t>LOGO</t>
    </r>
    <r>
      <rPr>
        <sz val="9"/>
        <color rgb="FF000000"/>
        <rFont val="宋体"/>
        <charset val="134"/>
      </rPr>
      <t>（封闭大门）</t>
    </r>
  </si>
  <si>
    <r>
      <rPr>
        <sz val="9"/>
        <color rgb="FF000000"/>
        <rFont val="Times New Roman"/>
        <charset val="134"/>
      </rPr>
      <t>1.8m</t>
    </r>
    <r>
      <rPr>
        <sz val="9"/>
        <color rgb="FF000000"/>
        <rFont val="宋体"/>
        <charset val="134"/>
      </rPr>
      <t>×</t>
    </r>
    <r>
      <rPr>
        <sz val="9"/>
        <color rgb="FF000000"/>
        <rFont val="Times New Roman"/>
        <charset val="134"/>
      </rPr>
      <t>1.2m</t>
    </r>
    <r>
      <rPr>
        <sz val="9"/>
        <color rgb="FF000000"/>
        <rFont val="宋体"/>
        <charset val="134"/>
      </rPr>
      <t>及其它</t>
    </r>
  </si>
  <si>
    <t>施工出入口大门</t>
  </si>
  <si>
    <t>户外高清写真、含安装</t>
  </si>
  <si>
    <r>
      <rPr>
        <sz val="9"/>
        <color rgb="FF000000"/>
        <rFont val="宋体"/>
        <charset val="134"/>
      </rPr>
      <t>交发交工</t>
    </r>
    <r>
      <rPr>
        <sz val="9"/>
        <color rgb="FF000000"/>
        <rFont val="Times New Roman"/>
        <charset val="134"/>
      </rPr>
      <t>LOGO</t>
    </r>
  </si>
  <si>
    <t>个</t>
  </si>
  <si>
    <t>900mm</t>
  </si>
  <si>
    <r>
      <rPr>
        <sz val="9"/>
        <color rgb="FF000000"/>
        <rFont val="宋体"/>
        <charset val="134"/>
      </rPr>
      <t>大门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宋体"/>
        <charset val="134"/>
      </rPr>
      <t>门牌/国旗</t>
    </r>
  </si>
  <si>
    <t>铜板厚度采用1.2MM厚铜板，折边厚3CM，含UV、安装</t>
  </si>
  <si>
    <t>公司名称</t>
  </si>
  <si>
    <t>400mm</t>
  </si>
  <si>
    <t>铜板厚度采用1.0MM厚铜板，折边厚3CM，含UV、安装</t>
  </si>
  <si>
    <t>项目部名</t>
  </si>
  <si>
    <t>25mm</t>
  </si>
  <si>
    <t>装饰条</t>
  </si>
  <si>
    <t>4.5m</t>
  </si>
  <si>
    <t>金属烤漆字</t>
  </si>
  <si>
    <t>1000mm</t>
  </si>
  <si>
    <t>金属烤漆字（1.5MM厚镀锌板烤弗碳漆）安装</t>
  </si>
  <si>
    <t>金属烤漆字带支架</t>
  </si>
  <si>
    <t>金属烤漆字带支架(支架采用4*4CM国标热镀锌角铁含安装）</t>
  </si>
  <si>
    <t>国旗、交发、交工集团司旗</t>
  </si>
  <si>
    <t>1.28x1.92m</t>
  </si>
  <si>
    <t>国旗</t>
  </si>
  <si>
    <t>LOGO</t>
  </si>
  <si>
    <t>只</t>
  </si>
  <si>
    <t>650mm</t>
  </si>
  <si>
    <r>
      <rPr>
        <sz val="9"/>
        <color rgb="FF000000"/>
        <rFont val="宋体"/>
        <charset val="134"/>
      </rPr>
      <t>大门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宋体"/>
        <charset val="134"/>
      </rPr>
      <t>门牌</t>
    </r>
  </si>
  <si>
    <t>12MM高密度雪弗板UV雕刻、含安装</t>
  </si>
  <si>
    <r>
      <rPr>
        <sz val="9"/>
        <color rgb="FF000000"/>
        <rFont val="Times New Roman"/>
        <charset val="134"/>
      </rPr>
      <t>LOGO</t>
    </r>
    <r>
      <rPr>
        <sz val="9"/>
        <color rgb="FF000000"/>
        <rFont val="宋体"/>
        <charset val="134"/>
      </rPr>
      <t>小字及英文</t>
    </r>
  </si>
  <si>
    <t>式</t>
  </si>
  <si>
    <t>100mm</t>
  </si>
  <si>
    <t>中线条</t>
  </si>
  <si>
    <t>4500mm</t>
  </si>
  <si>
    <t>项目经理部名称</t>
  </si>
  <si>
    <t>200mm</t>
  </si>
  <si>
    <t>横向字</t>
  </si>
  <si>
    <t>450mm</t>
  </si>
  <si>
    <t>欢迎您</t>
  </si>
  <si>
    <t>700mm</t>
  </si>
  <si>
    <t>标题字</t>
  </si>
  <si>
    <t>内涵字</t>
  </si>
  <si>
    <t>250mm</t>
  </si>
  <si>
    <t>广告栏箱体</t>
  </si>
  <si>
    <t>2400×1200mm</t>
  </si>
  <si>
    <t>项目部院内</t>
  </si>
  <si>
    <r>
      <rPr>
        <sz val="9"/>
        <color rgb="FF000000"/>
        <rFont val="宋体"/>
        <charset val="134"/>
      </rPr>
      <t>户外公益广告，背板采用高密度雪弗板，厚度不小于</t>
    </r>
    <r>
      <rPr>
        <sz val="9"/>
        <color rgb="FF000000"/>
        <rFont val="Times New Roman"/>
        <charset val="134"/>
      </rPr>
      <t>5mm</t>
    </r>
  </si>
  <si>
    <t>1×1.6m、0.8×0.5m、1.2×2.4及其他</t>
  </si>
  <si>
    <t>施工现场</t>
  </si>
  <si>
    <t>不得采用螺丝、铆钉等穿刺性工具，亦不得采用各类胶水、胶带、玻璃胶粘贴的方式</t>
  </si>
  <si>
    <t>户外托架式展板：含画面安装，户外高清画面，托架美观大方、要求画面可替换</t>
  </si>
  <si>
    <r>
      <rPr>
        <sz val="9"/>
        <color rgb="FF000000"/>
        <rFont val="Times New Roman"/>
        <charset val="134"/>
      </rPr>
      <t>0.6×0.9m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Times New Roman"/>
        <charset val="134"/>
      </rPr>
      <t>0.4×1.2m</t>
    </r>
    <r>
      <rPr>
        <sz val="9"/>
        <color rgb="FF000000"/>
        <rFont val="宋体"/>
        <charset val="134"/>
      </rPr>
      <t>，</t>
    </r>
    <r>
      <rPr>
        <sz val="9"/>
        <color rgb="FF000000"/>
        <rFont val="Times New Roman"/>
        <charset val="134"/>
      </rPr>
      <t>1.2*2.4m,1.2*1.6m</t>
    </r>
    <r>
      <rPr>
        <sz val="9"/>
        <color rgb="FF000000"/>
        <rFont val="宋体"/>
        <charset val="134"/>
      </rPr>
      <t>及其他</t>
    </r>
  </si>
  <si>
    <t>含设计、包安装</t>
  </si>
  <si>
    <t>展示架</t>
  </si>
  <si>
    <t xml:space="preserve">规格：60*90cm  </t>
  </si>
  <si>
    <r>
      <rPr>
        <sz val="9"/>
        <color rgb="FF000000"/>
        <rFont val="Times New Roman"/>
        <charset val="134"/>
      </rPr>
      <t>A</t>
    </r>
    <r>
      <rPr>
        <sz val="9"/>
        <color rgb="FF000000"/>
        <rFont val="宋体"/>
        <charset val="134"/>
      </rPr>
      <t>形铁架子，可折叠，插入式</t>
    </r>
  </si>
  <si>
    <t>铝合金户外托架式展架</t>
  </si>
  <si>
    <t>1.2*2.4m</t>
  </si>
  <si>
    <t>可折叠，插入式，横版</t>
  </si>
  <si>
    <t>喷绘布+架：含画面安装，户外高清画面，根据工程需求安装于围挡或地面</t>
  </si>
  <si>
    <r>
      <rPr>
        <sz val="9"/>
        <color rgb="FF000000"/>
        <rFont val="Times New Roman"/>
        <charset val="134"/>
      </rPr>
      <t>0.8×8m,3×4m</t>
    </r>
    <r>
      <rPr>
        <sz val="9"/>
        <color rgb="FF000000"/>
        <rFont val="宋体"/>
        <charset val="134"/>
      </rPr>
      <t>，</t>
    </r>
    <r>
      <rPr>
        <sz val="9"/>
        <color rgb="FF000000"/>
        <rFont val="Times New Roman"/>
        <charset val="134"/>
      </rPr>
      <t>2m*2m*1.2m</t>
    </r>
    <r>
      <rPr>
        <sz val="9"/>
        <color rgb="FF000000"/>
        <rFont val="宋体"/>
        <charset val="134"/>
      </rPr>
      <t>及其他</t>
    </r>
  </si>
  <si>
    <t>彩钢板围挡交发交工LOGO</t>
  </si>
  <si>
    <r>
      <rPr>
        <sz val="9"/>
        <color rgb="FF000000"/>
        <rFont val="Times New Roman"/>
        <charset val="134"/>
      </rPr>
      <t>1.8m×1.2m</t>
    </r>
    <r>
      <rPr>
        <sz val="9"/>
        <color rgb="FF000000"/>
        <rFont val="宋体"/>
        <charset val="134"/>
      </rPr>
      <t>及其它</t>
    </r>
  </si>
  <si>
    <t>5mm雪弗板</t>
  </si>
  <si>
    <t>彩钢板围挡标语</t>
  </si>
  <si>
    <r>
      <rPr>
        <sz val="9"/>
        <color rgb="FF000000"/>
        <rFont val="Times New Roman"/>
        <charset val="134"/>
      </rPr>
      <t>10.2m×1.5m</t>
    </r>
    <r>
      <rPr>
        <sz val="9"/>
        <color rgb="FF000000"/>
        <rFont val="宋体"/>
        <charset val="134"/>
      </rPr>
      <t>及其它</t>
    </r>
  </si>
  <si>
    <r>
      <rPr>
        <sz val="9"/>
        <color rgb="FF000000"/>
        <rFont val="宋体"/>
        <charset val="134"/>
      </rPr>
      <t>安全文明施工、文明城市创建、</t>
    </r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宋体"/>
        <charset val="134"/>
      </rPr>
      <t>扫黑除恶等宣传横幅</t>
    </r>
  </si>
  <si>
    <r>
      <rPr>
        <sz val="9"/>
        <color rgb="FF000000"/>
        <rFont val="Times New Roman"/>
        <charset val="134"/>
      </rPr>
      <t>0.8×8m,3×4m</t>
    </r>
    <r>
      <rPr>
        <sz val="9"/>
        <color rgb="FF000000"/>
        <rFont val="宋体"/>
        <charset val="134"/>
      </rPr>
      <t>及其他</t>
    </r>
  </si>
  <si>
    <r>
      <rPr>
        <sz val="9"/>
        <color rgb="FF000000"/>
        <rFont val="宋体"/>
        <charset val="134"/>
      </rPr>
      <t>喷绘布</t>
    </r>
    <r>
      <rPr>
        <sz val="9"/>
        <color rgb="FF000000"/>
        <rFont val="Times New Roman"/>
        <charset val="134"/>
      </rPr>
      <t>550</t>
    </r>
    <r>
      <rPr>
        <sz val="9"/>
        <color rgb="FF000000"/>
        <rFont val="宋体"/>
        <charset val="134"/>
      </rPr>
      <t>红色布带标语，带绳</t>
    </r>
  </si>
  <si>
    <t>道路安全警示牌</t>
  </si>
  <si>
    <t>40*60cm、120*200cm</t>
  </si>
  <si>
    <r>
      <rPr>
        <sz val="9"/>
        <color rgb="FF000000"/>
        <rFont val="宋体"/>
        <charset val="134"/>
      </rPr>
      <t>反光雪弗板，</t>
    </r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宋体"/>
        <charset val="134"/>
      </rPr>
      <t>厚度不小于</t>
    </r>
    <r>
      <rPr>
        <sz val="9"/>
        <color rgb="FF000000"/>
        <rFont val="Times New Roman"/>
        <charset val="134"/>
      </rPr>
      <t>5mm</t>
    </r>
    <r>
      <rPr>
        <sz val="9"/>
        <color rgb="FF000000"/>
        <rFont val="宋体"/>
        <charset val="134"/>
      </rPr>
      <t>户外高清写真（含安装）</t>
    </r>
  </si>
  <si>
    <t>场内操作规程、设备登记铭牌</t>
  </si>
  <si>
    <t>40*30cm</t>
  </si>
  <si>
    <t>雪弗板，厚度不小于5mm</t>
  </si>
  <si>
    <t>铁皮贴户外写真立杆牌</t>
  </si>
  <si>
    <t>120*200CM</t>
  </si>
  <si>
    <t>1.5MM厚铝板UV画面或户外高清写真（含安装）</t>
  </si>
  <si>
    <t>安全讲评台</t>
  </si>
  <si>
    <t>3000*5000mm</t>
  </si>
  <si>
    <r>
      <rPr>
        <sz val="9"/>
        <color rgb="FF000000"/>
        <rFont val="宋体"/>
        <charset val="134"/>
      </rPr>
      <t>主支架采用</t>
    </r>
    <r>
      <rPr>
        <sz val="9"/>
        <color rgb="FF000000"/>
        <rFont val="Times New Roman"/>
        <charset val="134"/>
      </rPr>
      <t>2.0</t>
    </r>
    <r>
      <rPr>
        <sz val="9"/>
        <color rgb="FF000000"/>
        <rFont val="宋体"/>
        <charset val="134"/>
      </rPr>
      <t>厚</t>
    </r>
    <r>
      <rPr>
        <sz val="9"/>
        <color rgb="FF000000"/>
        <rFont val="Times New Roman"/>
        <charset val="134"/>
      </rPr>
      <t>2*4CM</t>
    </r>
    <r>
      <rPr>
        <sz val="9"/>
        <color rgb="FF000000"/>
        <rFont val="宋体"/>
        <charset val="134"/>
      </rPr>
      <t>方管，</t>
    </r>
    <r>
      <rPr>
        <sz val="9"/>
        <color rgb="FF000000"/>
        <rFont val="Times New Roman"/>
        <charset val="134"/>
      </rPr>
      <t>0.5MM</t>
    </r>
    <r>
      <rPr>
        <sz val="9"/>
        <color rgb="FF000000"/>
        <rFont val="宋体"/>
        <charset val="134"/>
      </rPr>
      <t>镀锌板封底，画面</t>
    </r>
    <r>
      <rPr>
        <sz val="9"/>
        <color rgb="FF000000"/>
        <rFont val="Times New Roman"/>
        <charset val="134"/>
      </rPr>
      <t>550</t>
    </r>
    <r>
      <rPr>
        <sz val="9"/>
        <color rgb="FF000000"/>
        <rFont val="宋体"/>
        <charset val="134"/>
      </rPr>
      <t>黑布（含设计和安装）</t>
    </r>
  </si>
  <si>
    <t>五牌一图</t>
  </si>
  <si>
    <t>m2</t>
  </si>
  <si>
    <t>4.05m×3.05m</t>
  </si>
  <si>
    <t>3.05m×2.05m</t>
  </si>
  <si>
    <t>档案盒贴纸</t>
  </si>
  <si>
    <t>档案盒</t>
  </si>
  <si>
    <t>安全文明施工、文明城市创建、扫黑除恶、标准化、平安工地、品质工程等宣传手册</t>
  </si>
  <si>
    <t>册</t>
  </si>
  <si>
    <r>
      <rPr>
        <sz val="9"/>
        <color rgb="FF000000"/>
        <rFont val="Times New Roman"/>
        <charset val="134"/>
      </rPr>
      <t>32K</t>
    </r>
    <r>
      <rPr>
        <sz val="9"/>
        <color rgb="FF000000"/>
        <rFont val="宋体"/>
        <charset val="134"/>
      </rPr>
      <t>，</t>
    </r>
    <r>
      <rPr>
        <sz val="9"/>
        <color rgb="FF000000"/>
        <rFont val="Times New Roman"/>
        <charset val="134"/>
      </rPr>
      <t>30-40</t>
    </r>
    <r>
      <rPr>
        <sz val="9"/>
        <color rgb="FF000000"/>
        <rFont val="宋体"/>
        <charset val="134"/>
      </rPr>
      <t>页</t>
    </r>
  </si>
  <si>
    <r>
      <rPr>
        <sz val="9"/>
        <color rgb="FF000000"/>
        <rFont val="宋体"/>
        <charset val="134"/>
      </rPr>
      <t>封面</t>
    </r>
    <r>
      <rPr>
        <sz val="9"/>
        <color rgb="FF000000"/>
        <rFont val="Times New Roman"/>
        <charset val="134"/>
      </rPr>
      <t>250</t>
    </r>
    <r>
      <rPr>
        <sz val="9"/>
        <color rgb="FF000000"/>
        <rFont val="宋体"/>
        <charset val="134"/>
      </rPr>
      <t>克铜版纸附压膜，内页</t>
    </r>
    <r>
      <rPr>
        <sz val="9"/>
        <color rgb="FF000000"/>
        <rFont val="Times New Roman"/>
        <charset val="134"/>
      </rPr>
      <t>200</t>
    </r>
    <r>
      <rPr>
        <sz val="9"/>
        <color rgb="FF000000"/>
        <rFont val="宋体"/>
        <charset val="134"/>
      </rPr>
      <t>克铜版纸，彩色</t>
    </r>
  </si>
  <si>
    <t>袖章</t>
  </si>
  <si>
    <t>16*47cm</t>
  </si>
  <si>
    <t>规格：16X47cm 
材质：布，带别针</t>
  </si>
  <si>
    <t>工作证件</t>
  </si>
  <si>
    <r>
      <rPr>
        <sz val="9"/>
        <color rgb="FF000000"/>
        <rFont val="宋体"/>
        <charset val="134"/>
      </rPr>
      <t>外壳</t>
    </r>
    <r>
      <rPr>
        <sz val="9"/>
        <color rgb="FF000000"/>
        <rFont val="Times New Roman"/>
        <charset val="134"/>
      </rPr>
      <t xml:space="preserve">105x160mm 
</t>
    </r>
    <r>
      <rPr>
        <sz val="9"/>
        <color rgb="FF000000"/>
        <rFont val="宋体"/>
        <charset val="134"/>
      </rPr>
      <t>内页105x140mm</t>
    </r>
  </si>
  <si>
    <t>材质：工作证整套（内容设计+外壳+绳子</t>
  </si>
  <si>
    <t>会议席卡</t>
  </si>
  <si>
    <t>80x150mm或60x90mm或100*180mm</t>
  </si>
  <si>
    <t>亚克力，加厚3mm，双面</t>
  </si>
  <si>
    <t>竹竿刀旗</t>
  </si>
  <si>
    <t>40x60cm</t>
  </si>
  <si>
    <t>包括竹竿3m，按项目要求定制文案</t>
  </si>
  <si>
    <t>含税金额总计（元）</t>
  </si>
  <si>
    <t>含税金额总计大写（元）</t>
  </si>
  <si>
    <t>增值税率</t>
  </si>
  <si>
    <t>不含税金额总计（元）</t>
  </si>
  <si>
    <t>不含税金额总计大写（元）</t>
  </si>
  <si>
    <t>注： 1、报价函须盖上报价人公司公章。</t>
  </si>
  <si>
    <t xml:space="preserve">       2、以上灰色底框部分为给定的计算公式，不得进行更改。</t>
  </si>
  <si>
    <t xml:space="preserve">       3、增值税率自行填写，增值税率未填写视为放弃投标权利。</t>
  </si>
  <si>
    <t xml:space="preserve">       4、以上报价包含货到工地指定地点、装卸、安装、利润等一切发生费用，以双方实际签收合格产品数量为结算依据。</t>
  </si>
  <si>
    <t xml:space="preserve">       5、以上子项有未进行报价的，视为投标人的优惠、让利，中标后不予单独结算。</t>
  </si>
  <si>
    <t xml:space="preserve">       6、付款方式：次月支付60%，年底结清当年尾款。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</si>
</sst>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11"/>
      <color theme="1"/>
      <name val="等线"/>
      <charset val="134"/>
      <scheme val="minor"/>
    </font>
    <font>
      <sz val="24"/>
      <color theme="1"/>
      <name val="等线"/>
      <charset val="134"/>
      <scheme val="minor"/>
    </font>
    <font>
      <sz val="11"/>
      <name val="等线"/>
      <charset val="134"/>
      <scheme val="minor"/>
    </font>
    <font>
      <sz val="16"/>
      <color theme="1"/>
      <name val="等线"/>
      <charset val="134"/>
      <scheme val="minor"/>
    </font>
    <font>
      <sz val="16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vertAlign val="superscript"/>
      <sz val="9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 applyNumberFormat="0"/>
  </cellStyleXfs>
  <cellXfs count="19">
    <xf numFmtId="0" fontId="0" fillId="0" borderId="0" xfId="0"/>
    <xf numFmtId="0" fontId="1" fillId="0" borderId="0" xfId="0" applyFont="1"/>
    <xf numFmtId="0" fontId="0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0" xfId="0" applyFont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最终工程量清单表_100章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abSelected="1" zoomScale="115" zoomScaleNormal="115" workbookViewId="0">
      <selection activeCell="A1" sqref="A1:I1"/>
    </sheetView>
  </sheetViews>
  <sheetFormatPr defaultColWidth="9" defaultRowHeight="14.25"/>
  <cols>
    <col min="1" max="1" width="6.19166666666667" customWidth="1"/>
    <col min="2" max="2" width="15.5416666666667" customWidth="1"/>
    <col min="3" max="3" width="8.15" customWidth="1"/>
    <col min="4" max="4" width="9.775" style="3" customWidth="1"/>
    <col min="5" max="5" width="17.275" customWidth="1"/>
    <col min="6" max="6" width="13.1416666666667" customWidth="1"/>
    <col min="7" max="7" width="11.8416666666667" customWidth="1"/>
    <col min="8" max="8" width="13.5833333333333" customWidth="1"/>
    <col min="9" max="9" width="21.3" style="4" customWidth="1"/>
  </cols>
  <sheetData>
    <row r="1" s="1" customFormat="1" ht="53" customHeight="1" spans="1:9">
      <c r="A1" s="5" t="s">
        <v>0</v>
      </c>
      <c r="B1" s="6"/>
      <c r="C1" s="6"/>
      <c r="D1" s="7"/>
      <c r="E1" s="6"/>
      <c r="F1" s="6"/>
      <c r="G1" s="6"/>
      <c r="H1" s="6"/>
      <c r="I1" s="5"/>
    </row>
    <row r="2" s="1" customFormat="1" ht="28" customHeight="1" spans="1:9">
      <c r="A2" s="8" t="s">
        <v>1</v>
      </c>
      <c r="B2" s="9" t="s">
        <v>2</v>
      </c>
      <c r="C2" s="8" t="s">
        <v>3</v>
      </c>
      <c r="D2" s="10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</row>
    <row r="3" ht="23" customHeight="1" spans="1:9">
      <c r="A3" s="11">
        <v>1</v>
      </c>
      <c r="B3" s="12" t="s">
        <v>10</v>
      </c>
      <c r="C3" s="12" t="s">
        <v>11</v>
      </c>
      <c r="D3" s="12">
        <v>100</v>
      </c>
      <c r="E3" s="12" t="s">
        <v>12</v>
      </c>
      <c r="F3" s="13" t="s">
        <v>13</v>
      </c>
      <c r="G3" s="12"/>
      <c r="H3" s="12">
        <f t="shared" ref="H3:H19" si="0">G3*D3</f>
        <v>0</v>
      </c>
      <c r="I3" s="12" t="s">
        <v>14</v>
      </c>
    </row>
    <row r="4" spans="1:9">
      <c r="A4" s="11">
        <v>2</v>
      </c>
      <c r="B4" s="13" t="s">
        <v>15</v>
      </c>
      <c r="C4" s="12" t="s">
        <v>11</v>
      </c>
      <c r="D4" s="12">
        <v>100</v>
      </c>
      <c r="E4" s="12" t="s">
        <v>16</v>
      </c>
      <c r="F4" s="13" t="s">
        <v>13</v>
      </c>
      <c r="G4" s="12"/>
      <c r="H4" s="12">
        <f t="shared" si="0"/>
        <v>0</v>
      </c>
      <c r="I4" s="12" t="s">
        <v>17</v>
      </c>
    </row>
    <row r="5" ht="22.5" spans="1:9">
      <c r="A5" s="11">
        <v>3</v>
      </c>
      <c r="B5" s="13" t="s">
        <v>18</v>
      </c>
      <c r="C5" s="12" t="s">
        <v>19</v>
      </c>
      <c r="D5" s="12">
        <v>80</v>
      </c>
      <c r="E5" s="12"/>
      <c r="F5" s="13" t="s">
        <v>13</v>
      </c>
      <c r="G5" s="12"/>
      <c r="H5" s="12">
        <f t="shared" si="0"/>
        <v>0</v>
      </c>
      <c r="I5" s="12" t="s">
        <v>20</v>
      </c>
    </row>
    <row r="6" spans="1:9">
      <c r="A6" s="11">
        <v>4</v>
      </c>
      <c r="B6" s="12" t="s">
        <v>21</v>
      </c>
      <c r="C6" s="12" t="s">
        <v>22</v>
      </c>
      <c r="D6" s="12">
        <v>100</v>
      </c>
      <c r="E6" s="12" t="s">
        <v>23</v>
      </c>
      <c r="F6" s="13" t="s">
        <v>13</v>
      </c>
      <c r="G6" s="12"/>
      <c r="H6" s="12">
        <f t="shared" si="0"/>
        <v>0</v>
      </c>
      <c r="I6" s="12" t="s">
        <v>24</v>
      </c>
    </row>
    <row r="7" ht="22.5" spans="1:9">
      <c r="A7" s="11">
        <v>5</v>
      </c>
      <c r="B7" s="13" t="s">
        <v>25</v>
      </c>
      <c r="C7" s="13" t="s">
        <v>11</v>
      </c>
      <c r="D7" s="12">
        <v>120</v>
      </c>
      <c r="E7" s="12" t="s">
        <v>26</v>
      </c>
      <c r="F7" s="13" t="s">
        <v>13</v>
      </c>
      <c r="G7" s="12"/>
      <c r="H7" s="12">
        <f t="shared" si="0"/>
        <v>0</v>
      </c>
      <c r="I7" s="12" t="s">
        <v>20</v>
      </c>
    </row>
    <row r="8" ht="22.5" spans="1:9">
      <c r="A8" s="11">
        <v>6</v>
      </c>
      <c r="B8" s="13" t="s">
        <v>27</v>
      </c>
      <c r="C8" s="12" t="s">
        <v>11</v>
      </c>
      <c r="D8" s="12">
        <v>500</v>
      </c>
      <c r="E8" s="12" t="s">
        <v>28</v>
      </c>
      <c r="F8" s="13" t="s">
        <v>13</v>
      </c>
      <c r="G8" s="12"/>
      <c r="H8" s="12">
        <f t="shared" si="0"/>
        <v>0</v>
      </c>
      <c r="I8" s="12" t="s">
        <v>29</v>
      </c>
    </row>
    <row r="9" ht="22.5" spans="1:9">
      <c r="A9" s="11">
        <v>7</v>
      </c>
      <c r="B9" s="12" t="s">
        <v>30</v>
      </c>
      <c r="C9" s="13" t="s">
        <v>11</v>
      </c>
      <c r="D9" s="12">
        <v>400</v>
      </c>
      <c r="E9" s="12" t="s">
        <v>28</v>
      </c>
      <c r="F9" s="13" t="s">
        <v>13</v>
      </c>
      <c r="G9" s="12"/>
      <c r="H9" s="12">
        <f t="shared" si="0"/>
        <v>0</v>
      </c>
      <c r="I9" s="12" t="s">
        <v>24</v>
      </c>
    </row>
    <row r="10" ht="18" customHeight="1" spans="1:9">
      <c r="A10" s="11">
        <v>8</v>
      </c>
      <c r="B10" s="13" t="s">
        <v>31</v>
      </c>
      <c r="C10" s="12" t="s">
        <v>11</v>
      </c>
      <c r="D10" s="12">
        <v>300</v>
      </c>
      <c r="E10" s="12" t="s">
        <v>32</v>
      </c>
      <c r="F10" s="13" t="s">
        <v>13</v>
      </c>
      <c r="G10" s="12"/>
      <c r="H10" s="12">
        <f t="shared" si="0"/>
        <v>0</v>
      </c>
      <c r="I10" s="12" t="s">
        <v>24</v>
      </c>
    </row>
    <row r="11" ht="22" customHeight="1" spans="1:9">
      <c r="A11" s="11">
        <v>9</v>
      </c>
      <c r="B11" s="12" t="s">
        <v>33</v>
      </c>
      <c r="C11" s="12" t="s">
        <v>11</v>
      </c>
      <c r="D11" s="12">
        <v>4</v>
      </c>
      <c r="E11" s="12"/>
      <c r="F11" s="13" t="s">
        <v>34</v>
      </c>
      <c r="G11" s="12"/>
      <c r="H11" s="12">
        <f t="shared" si="0"/>
        <v>0</v>
      </c>
      <c r="I11" s="13" t="s">
        <v>35</v>
      </c>
    </row>
    <row r="12" ht="23.25" spans="1:9">
      <c r="A12" s="11">
        <v>10</v>
      </c>
      <c r="B12" s="13" t="s">
        <v>36</v>
      </c>
      <c r="C12" s="12" t="s">
        <v>19</v>
      </c>
      <c r="D12" s="12">
        <v>400</v>
      </c>
      <c r="E12" s="12" t="s">
        <v>37</v>
      </c>
      <c r="F12" s="13" t="s">
        <v>38</v>
      </c>
      <c r="G12" s="12"/>
      <c r="H12" s="12">
        <f t="shared" si="0"/>
        <v>0</v>
      </c>
      <c r="I12" s="13" t="s">
        <v>39</v>
      </c>
    </row>
    <row r="13" ht="24" spans="1:9">
      <c r="A13" s="11">
        <v>11</v>
      </c>
      <c r="B13" s="13" t="s">
        <v>40</v>
      </c>
      <c r="C13" s="12" t="s">
        <v>41</v>
      </c>
      <c r="D13" s="12">
        <v>20</v>
      </c>
      <c r="E13" s="12" t="s">
        <v>42</v>
      </c>
      <c r="F13" s="13" t="s">
        <v>43</v>
      </c>
      <c r="G13" s="12"/>
      <c r="H13" s="12">
        <f t="shared" si="0"/>
        <v>0</v>
      </c>
      <c r="I13" s="12" t="s">
        <v>44</v>
      </c>
    </row>
    <row r="14" ht="24" spans="1:9">
      <c r="A14" s="11">
        <v>12</v>
      </c>
      <c r="B14" s="13" t="s">
        <v>45</v>
      </c>
      <c r="C14" s="12" t="s">
        <v>41</v>
      </c>
      <c r="D14" s="12">
        <v>20</v>
      </c>
      <c r="E14" s="12" t="s">
        <v>46</v>
      </c>
      <c r="F14" s="13" t="s">
        <v>43</v>
      </c>
      <c r="G14" s="12"/>
      <c r="H14" s="12">
        <f t="shared" si="0"/>
        <v>0</v>
      </c>
      <c r="I14" s="12" t="s">
        <v>47</v>
      </c>
    </row>
    <row r="15" ht="24" spans="1:9">
      <c r="A15" s="11">
        <v>13</v>
      </c>
      <c r="B15" s="12" t="s">
        <v>48</v>
      </c>
      <c r="C15" s="12" t="s">
        <v>41</v>
      </c>
      <c r="D15" s="12">
        <v>20</v>
      </c>
      <c r="E15" s="12" t="s">
        <v>49</v>
      </c>
      <c r="F15" s="13" t="s">
        <v>43</v>
      </c>
      <c r="G15" s="12"/>
      <c r="H15" s="12">
        <f t="shared" si="0"/>
        <v>0</v>
      </c>
      <c r="I15" s="12" t="s">
        <v>47</v>
      </c>
    </row>
    <row r="16" ht="24" spans="1:9">
      <c r="A16" s="11">
        <v>14</v>
      </c>
      <c r="B16" s="12" t="s">
        <v>50</v>
      </c>
      <c r="C16" s="12" t="s">
        <v>22</v>
      </c>
      <c r="D16" s="12">
        <v>20</v>
      </c>
      <c r="E16" s="12" t="s">
        <v>51</v>
      </c>
      <c r="F16" s="13" t="s">
        <v>43</v>
      </c>
      <c r="G16" s="12"/>
      <c r="H16" s="12">
        <f t="shared" si="0"/>
        <v>0</v>
      </c>
      <c r="I16" s="12" t="s">
        <v>47</v>
      </c>
    </row>
    <row r="17" ht="23.25" spans="1:9">
      <c r="A17" s="11">
        <v>15</v>
      </c>
      <c r="B17" s="12" t="s">
        <v>52</v>
      </c>
      <c r="C17" s="12" t="s">
        <v>41</v>
      </c>
      <c r="D17" s="12">
        <v>50</v>
      </c>
      <c r="E17" s="12" t="s">
        <v>53</v>
      </c>
      <c r="F17" s="13" t="s">
        <v>43</v>
      </c>
      <c r="G17" s="12"/>
      <c r="H17" s="12">
        <f t="shared" si="0"/>
        <v>0</v>
      </c>
      <c r="I17" s="12" t="s">
        <v>54</v>
      </c>
    </row>
    <row r="18" ht="38" customHeight="1" spans="1:9">
      <c r="A18" s="11">
        <v>16</v>
      </c>
      <c r="B18" s="12" t="s">
        <v>55</v>
      </c>
      <c r="C18" s="12" t="s">
        <v>41</v>
      </c>
      <c r="D18" s="12">
        <v>50</v>
      </c>
      <c r="E18" s="12" t="s">
        <v>53</v>
      </c>
      <c r="F18" s="13" t="s">
        <v>43</v>
      </c>
      <c r="G18" s="12"/>
      <c r="H18" s="12">
        <f t="shared" si="0"/>
        <v>0</v>
      </c>
      <c r="I18" s="12" t="s">
        <v>56</v>
      </c>
    </row>
    <row r="19" ht="22.5" spans="1:9">
      <c r="A19" s="11">
        <v>17</v>
      </c>
      <c r="B19" s="13" t="s">
        <v>57</v>
      </c>
      <c r="C19" s="13" t="s">
        <v>41</v>
      </c>
      <c r="D19" s="12">
        <v>15</v>
      </c>
      <c r="E19" s="12" t="s">
        <v>58</v>
      </c>
      <c r="F19" s="13" t="s">
        <v>59</v>
      </c>
      <c r="G19" s="12"/>
      <c r="H19" s="12">
        <f t="shared" si="0"/>
        <v>0</v>
      </c>
      <c r="I19" s="12"/>
    </row>
    <row r="20" ht="23.25" spans="1:9">
      <c r="A20" s="11">
        <v>18</v>
      </c>
      <c r="B20" s="12" t="s">
        <v>60</v>
      </c>
      <c r="C20" s="12" t="s">
        <v>61</v>
      </c>
      <c r="D20" s="12">
        <v>50</v>
      </c>
      <c r="E20" s="12" t="s">
        <v>62</v>
      </c>
      <c r="F20" s="13" t="s">
        <v>63</v>
      </c>
      <c r="G20" s="12"/>
      <c r="H20" s="12">
        <f t="shared" ref="H20:H38" si="1">G20*D20</f>
        <v>0</v>
      </c>
      <c r="I20" s="12" t="s">
        <v>64</v>
      </c>
    </row>
    <row r="21" ht="23.25" spans="1:9">
      <c r="A21" s="11">
        <v>19</v>
      </c>
      <c r="B21" s="12" t="s">
        <v>65</v>
      </c>
      <c r="C21" s="12" t="s">
        <v>66</v>
      </c>
      <c r="D21" s="12">
        <v>50</v>
      </c>
      <c r="E21" s="12" t="s">
        <v>67</v>
      </c>
      <c r="F21" s="13" t="s">
        <v>63</v>
      </c>
      <c r="G21" s="12"/>
      <c r="H21" s="12">
        <f t="shared" si="1"/>
        <v>0</v>
      </c>
      <c r="I21" s="12" t="s">
        <v>64</v>
      </c>
    </row>
    <row r="22" ht="23.25" spans="1:9">
      <c r="A22" s="11">
        <v>20</v>
      </c>
      <c r="B22" s="12" t="s">
        <v>45</v>
      </c>
      <c r="C22" s="12" t="s">
        <v>41</v>
      </c>
      <c r="D22" s="12">
        <v>50</v>
      </c>
      <c r="E22" s="12" t="s">
        <v>46</v>
      </c>
      <c r="F22" s="13" t="s">
        <v>63</v>
      </c>
      <c r="G22" s="12"/>
      <c r="H22" s="12">
        <f t="shared" si="1"/>
        <v>0</v>
      </c>
      <c r="I22" s="12" t="s">
        <v>64</v>
      </c>
    </row>
    <row r="23" ht="23.25" spans="1:9">
      <c r="A23" s="11">
        <v>21</v>
      </c>
      <c r="B23" s="12" t="s">
        <v>68</v>
      </c>
      <c r="C23" s="12" t="s">
        <v>22</v>
      </c>
      <c r="D23" s="12">
        <v>49</v>
      </c>
      <c r="E23" s="12" t="s">
        <v>69</v>
      </c>
      <c r="F23" s="13" t="s">
        <v>63</v>
      </c>
      <c r="G23" s="12"/>
      <c r="H23" s="12">
        <f t="shared" si="1"/>
        <v>0</v>
      </c>
      <c r="I23" s="12" t="s">
        <v>64</v>
      </c>
    </row>
    <row r="24" ht="23.25" spans="1:9">
      <c r="A24" s="11">
        <v>22</v>
      </c>
      <c r="B24" s="12" t="s">
        <v>70</v>
      </c>
      <c r="C24" s="12" t="s">
        <v>41</v>
      </c>
      <c r="D24" s="12">
        <v>10</v>
      </c>
      <c r="E24" s="12" t="s">
        <v>71</v>
      </c>
      <c r="F24" s="13" t="s">
        <v>63</v>
      </c>
      <c r="G24" s="12"/>
      <c r="H24" s="12">
        <f t="shared" si="1"/>
        <v>0</v>
      </c>
      <c r="I24" s="12" t="s">
        <v>64</v>
      </c>
    </row>
    <row r="25" ht="23.25" spans="1:9">
      <c r="A25" s="11">
        <v>23</v>
      </c>
      <c r="B25" s="12" t="s">
        <v>72</v>
      </c>
      <c r="C25" s="12" t="s">
        <v>41</v>
      </c>
      <c r="D25" s="12">
        <v>50</v>
      </c>
      <c r="E25" s="12" t="s">
        <v>73</v>
      </c>
      <c r="F25" s="13" t="s">
        <v>63</v>
      </c>
      <c r="G25" s="12"/>
      <c r="H25" s="12">
        <f t="shared" si="1"/>
        <v>0</v>
      </c>
      <c r="I25" s="12" t="s">
        <v>64</v>
      </c>
    </row>
    <row r="26" ht="23.25" spans="1:9">
      <c r="A26" s="11">
        <v>24</v>
      </c>
      <c r="B26" s="12" t="s">
        <v>74</v>
      </c>
      <c r="C26" s="12" t="s">
        <v>41</v>
      </c>
      <c r="D26" s="12">
        <v>50</v>
      </c>
      <c r="E26" s="12" t="s">
        <v>75</v>
      </c>
      <c r="F26" s="13" t="s">
        <v>63</v>
      </c>
      <c r="G26" s="12"/>
      <c r="H26" s="12">
        <f t="shared" si="1"/>
        <v>0</v>
      </c>
      <c r="I26" s="12" t="s">
        <v>64</v>
      </c>
    </row>
    <row r="27" ht="23.25" spans="1:9">
      <c r="A27" s="11">
        <v>25</v>
      </c>
      <c r="B27" s="12" t="s">
        <v>76</v>
      </c>
      <c r="C27" s="12" t="s">
        <v>41</v>
      </c>
      <c r="D27" s="12">
        <v>50</v>
      </c>
      <c r="E27" s="12" t="s">
        <v>46</v>
      </c>
      <c r="F27" s="13" t="s">
        <v>63</v>
      </c>
      <c r="G27" s="12"/>
      <c r="H27" s="12">
        <f t="shared" si="1"/>
        <v>0</v>
      </c>
      <c r="I27" s="12" t="s">
        <v>64</v>
      </c>
    </row>
    <row r="28" ht="23.25" spans="1:9">
      <c r="A28" s="11">
        <v>26</v>
      </c>
      <c r="B28" s="12" t="s">
        <v>77</v>
      </c>
      <c r="C28" s="12" t="s">
        <v>41</v>
      </c>
      <c r="D28" s="12">
        <v>50</v>
      </c>
      <c r="E28" s="12" t="s">
        <v>78</v>
      </c>
      <c r="F28" s="13" t="s">
        <v>63</v>
      </c>
      <c r="G28" s="12"/>
      <c r="H28" s="12">
        <f t="shared" si="1"/>
        <v>0</v>
      </c>
      <c r="I28" s="12" t="s">
        <v>64</v>
      </c>
    </row>
    <row r="29" ht="23.25" spans="1:9">
      <c r="A29" s="11">
        <v>27</v>
      </c>
      <c r="B29" s="12" t="s">
        <v>79</v>
      </c>
      <c r="C29" s="12" t="s">
        <v>61</v>
      </c>
      <c r="D29" s="12">
        <v>20</v>
      </c>
      <c r="E29" s="12" t="s">
        <v>80</v>
      </c>
      <c r="F29" s="13" t="s">
        <v>81</v>
      </c>
      <c r="G29" s="12"/>
      <c r="H29" s="12">
        <f t="shared" si="1"/>
        <v>0</v>
      </c>
      <c r="I29" s="12" t="s">
        <v>64</v>
      </c>
    </row>
    <row r="30" ht="39" customHeight="1" spans="1:9">
      <c r="A30" s="11">
        <v>28</v>
      </c>
      <c r="B30" s="13" t="s">
        <v>82</v>
      </c>
      <c r="C30" s="12" t="s">
        <v>19</v>
      </c>
      <c r="D30" s="12">
        <v>20000</v>
      </c>
      <c r="E30" s="12" t="s">
        <v>83</v>
      </c>
      <c r="F30" s="13" t="s">
        <v>84</v>
      </c>
      <c r="G30" s="12"/>
      <c r="H30" s="12">
        <f t="shared" si="1"/>
        <v>0</v>
      </c>
      <c r="I30" s="12" t="s">
        <v>85</v>
      </c>
    </row>
    <row r="31" ht="53" customHeight="1" spans="1:9">
      <c r="A31" s="11">
        <v>29</v>
      </c>
      <c r="B31" s="13" t="s">
        <v>86</v>
      </c>
      <c r="C31" s="12" t="s">
        <v>19</v>
      </c>
      <c r="D31" s="12">
        <v>1000</v>
      </c>
      <c r="E31" s="12" t="s">
        <v>87</v>
      </c>
      <c r="F31" s="13" t="s">
        <v>84</v>
      </c>
      <c r="G31" s="12"/>
      <c r="H31" s="12">
        <f t="shared" si="1"/>
        <v>0</v>
      </c>
      <c r="I31" s="12" t="s">
        <v>88</v>
      </c>
    </row>
    <row r="32" ht="25" customHeight="1" spans="1:9">
      <c r="A32" s="11">
        <v>30</v>
      </c>
      <c r="B32" s="13" t="s">
        <v>89</v>
      </c>
      <c r="C32" s="13" t="s">
        <v>41</v>
      </c>
      <c r="D32" s="12">
        <v>100</v>
      </c>
      <c r="E32" s="12" t="s">
        <v>90</v>
      </c>
      <c r="F32" s="13" t="s">
        <v>84</v>
      </c>
      <c r="G32" s="12"/>
      <c r="H32" s="12">
        <f t="shared" si="1"/>
        <v>0</v>
      </c>
      <c r="I32" s="12" t="s">
        <v>91</v>
      </c>
    </row>
    <row r="33" ht="33" customHeight="1" spans="1:9">
      <c r="A33" s="11">
        <v>31</v>
      </c>
      <c r="B33" s="13" t="s">
        <v>92</v>
      </c>
      <c r="C33" s="13" t="s">
        <v>41</v>
      </c>
      <c r="D33" s="12">
        <v>60</v>
      </c>
      <c r="E33" s="12" t="s">
        <v>93</v>
      </c>
      <c r="F33" s="13" t="s">
        <v>84</v>
      </c>
      <c r="G33" s="12"/>
      <c r="H33" s="12">
        <f t="shared" si="1"/>
        <v>0</v>
      </c>
      <c r="I33" s="13" t="s">
        <v>94</v>
      </c>
    </row>
    <row r="34" ht="52" customHeight="1" spans="1:9">
      <c r="A34" s="11">
        <v>32</v>
      </c>
      <c r="B34" s="13" t="s">
        <v>95</v>
      </c>
      <c r="C34" s="12" t="s">
        <v>19</v>
      </c>
      <c r="D34" s="12">
        <v>5000</v>
      </c>
      <c r="E34" s="12" t="s">
        <v>96</v>
      </c>
      <c r="F34" s="13" t="s">
        <v>84</v>
      </c>
      <c r="G34" s="12"/>
      <c r="H34" s="12">
        <f t="shared" si="1"/>
        <v>0</v>
      </c>
      <c r="I34" s="13"/>
    </row>
    <row r="35" ht="30" customHeight="1" spans="1:9">
      <c r="A35" s="11">
        <v>33</v>
      </c>
      <c r="B35" s="13" t="s">
        <v>97</v>
      </c>
      <c r="C35" s="12" t="s">
        <v>19</v>
      </c>
      <c r="D35" s="12">
        <v>1000</v>
      </c>
      <c r="E35" s="12" t="s">
        <v>98</v>
      </c>
      <c r="F35" s="13" t="s">
        <v>84</v>
      </c>
      <c r="G35" s="12"/>
      <c r="H35" s="12">
        <f t="shared" si="1"/>
        <v>0</v>
      </c>
      <c r="I35" s="13" t="s">
        <v>99</v>
      </c>
    </row>
    <row r="36" ht="41" customHeight="1" spans="1:9">
      <c r="A36" s="11">
        <v>34</v>
      </c>
      <c r="B36" s="13" t="s">
        <v>100</v>
      </c>
      <c r="C36" s="12" t="s">
        <v>19</v>
      </c>
      <c r="D36" s="12">
        <v>3000</v>
      </c>
      <c r="E36" s="12" t="s">
        <v>101</v>
      </c>
      <c r="F36" s="13" t="s">
        <v>84</v>
      </c>
      <c r="G36" s="12"/>
      <c r="H36" s="12">
        <f t="shared" si="1"/>
        <v>0</v>
      </c>
      <c r="I36" s="13" t="s">
        <v>99</v>
      </c>
    </row>
    <row r="37" ht="41" customHeight="1" spans="1:9">
      <c r="A37" s="11">
        <v>35</v>
      </c>
      <c r="B37" s="13" t="s">
        <v>102</v>
      </c>
      <c r="C37" s="12" t="s">
        <v>19</v>
      </c>
      <c r="D37" s="12">
        <v>3900</v>
      </c>
      <c r="E37" s="12" t="s">
        <v>103</v>
      </c>
      <c r="F37" s="13" t="s">
        <v>84</v>
      </c>
      <c r="G37" s="12"/>
      <c r="H37" s="12">
        <f t="shared" ref="H37:H49" si="2">G37*D37</f>
        <v>0</v>
      </c>
      <c r="I37" s="13" t="s">
        <v>104</v>
      </c>
    </row>
    <row r="38" ht="23.25" spans="1:9">
      <c r="A38" s="11">
        <v>36</v>
      </c>
      <c r="B38" s="13" t="s">
        <v>105</v>
      </c>
      <c r="C38" s="12" t="s">
        <v>19</v>
      </c>
      <c r="D38" s="12">
        <v>1000</v>
      </c>
      <c r="E38" s="12" t="s">
        <v>106</v>
      </c>
      <c r="F38" s="13" t="s">
        <v>84</v>
      </c>
      <c r="G38" s="12"/>
      <c r="H38" s="12">
        <f t="shared" si="2"/>
        <v>0</v>
      </c>
      <c r="I38" s="13" t="s">
        <v>107</v>
      </c>
    </row>
    <row r="39" ht="27" customHeight="1" spans="1:9">
      <c r="A39" s="11">
        <v>37</v>
      </c>
      <c r="B39" s="13" t="s">
        <v>108</v>
      </c>
      <c r="C39" s="12" t="s">
        <v>19</v>
      </c>
      <c r="D39" s="12">
        <v>700</v>
      </c>
      <c r="E39" s="12" t="s">
        <v>109</v>
      </c>
      <c r="F39" s="13" t="s">
        <v>84</v>
      </c>
      <c r="G39" s="12"/>
      <c r="H39" s="12">
        <f t="shared" si="2"/>
        <v>0</v>
      </c>
      <c r="I39" s="12" t="s">
        <v>110</v>
      </c>
    </row>
    <row r="40" ht="23.25" spans="1:9">
      <c r="A40" s="11">
        <v>38</v>
      </c>
      <c r="B40" s="13" t="s">
        <v>111</v>
      </c>
      <c r="C40" s="12" t="s">
        <v>19</v>
      </c>
      <c r="D40" s="12">
        <v>300</v>
      </c>
      <c r="E40" s="12" t="s">
        <v>112</v>
      </c>
      <c r="F40" s="13" t="s">
        <v>84</v>
      </c>
      <c r="G40" s="12"/>
      <c r="H40" s="12">
        <f t="shared" si="2"/>
        <v>0</v>
      </c>
      <c r="I40" s="12" t="s">
        <v>113</v>
      </c>
    </row>
    <row r="41" ht="37" customHeight="1" spans="1:9">
      <c r="A41" s="11">
        <v>39</v>
      </c>
      <c r="B41" s="13" t="s">
        <v>114</v>
      </c>
      <c r="C41" s="12" t="s">
        <v>11</v>
      </c>
      <c r="D41" s="12">
        <v>30</v>
      </c>
      <c r="E41" s="12" t="s">
        <v>115</v>
      </c>
      <c r="F41" s="13" t="s">
        <v>84</v>
      </c>
      <c r="G41" s="12"/>
      <c r="H41" s="12">
        <f t="shared" si="2"/>
        <v>0</v>
      </c>
      <c r="I41" s="13" t="s">
        <v>116</v>
      </c>
    </row>
    <row r="42" ht="27" customHeight="1" spans="1:9">
      <c r="A42" s="11">
        <v>40</v>
      </c>
      <c r="B42" s="13" t="s">
        <v>117</v>
      </c>
      <c r="C42" s="12" t="s">
        <v>118</v>
      </c>
      <c r="D42" s="12">
        <v>100</v>
      </c>
      <c r="E42" s="12" t="s">
        <v>119</v>
      </c>
      <c r="F42" s="13" t="s">
        <v>84</v>
      </c>
      <c r="G42" s="12"/>
      <c r="H42" s="12">
        <f t="shared" si="2"/>
        <v>0</v>
      </c>
      <c r="I42" s="12" t="s">
        <v>88</v>
      </c>
    </row>
    <row r="43" ht="30" customHeight="1" spans="1:9">
      <c r="A43" s="11">
        <v>41</v>
      </c>
      <c r="B43" s="13" t="s">
        <v>117</v>
      </c>
      <c r="C43" s="12" t="s">
        <v>118</v>
      </c>
      <c r="D43" s="12">
        <v>80</v>
      </c>
      <c r="E43" s="12" t="s">
        <v>120</v>
      </c>
      <c r="F43" s="13" t="s">
        <v>84</v>
      </c>
      <c r="G43" s="12"/>
      <c r="H43" s="12">
        <f t="shared" si="2"/>
        <v>0</v>
      </c>
      <c r="I43" s="12" t="s">
        <v>88</v>
      </c>
    </row>
    <row r="44" ht="27" customHeight="1" spans="1:9">
      <c r="A44" s="11">
        <v>42</v>
      </c>
      <c r="B44" s="13" t="s">
        <v>121</v>
      </c>
      <c r="C44" s="12" t="s">
        <v>41</v>
      </c>
      <c r="D44" s="12">
        <v>200</v>
      </c>
      <c r="E44" s="12" t="s">
        <v>122</v>
      </c>
      <c r="F44" s="12"/>
      <c r="G44" s="12"/>
      <c r="H44" s="12">
        <f t="shared" si="2"/>
        <v>0</v>
      </c>
      <c r="I44" s="13" t="s">
        <v>88</v>
      </c>
    </row>
    <row r="45" ht="58" customHeight="1" spans="1:9">
      <c r="A45" s="11">
        <v>43</v>
      </c>
      <c r="B45" s="13" t="s">
        <v>123</v>
      </c>
      <c r="C45" s="12" t="s">
        <v>124</v>
      </c>
      <c r="D45" s="12">
        <v>4000</v>
      </c>
      <c r="E45" s="12" t="s">
        <v>125</v>
      </c>
      <c r="F45" s="12"/>
      <c r="G45" s="12"/>
      <c r="H45" s="12">
        <f t="shared" si="2"/>
        <v>0</v>
      </c>
      <c r="I45" s="13" t="s">
        <v>126</v>
      </c>
    </row>
    <row r="46" ht="30" customHeight="1" spans="1:9">
      <c r="A46" s="11">
        <v>44</v>
      </c>
      <c r="B46" s="12" t="s">
        <v>127</v>
      </c>
      <c r="C46" s="12" t="s">
        <v>41</v>
      </c>
      <c r="D46" s="12">
        <v>300</v>
      </c>
      <c r="E46" s="12" t="s">
        <v>128</v>
      </c>
      <c r="F46" s="12"/>
      <c r="G46" s="12"/>
      <c r="H46" s="12">
        <f t="shared" si="2"/>
        <v>0</v>
      </c>
      <c r="I46" s="12" t="s">
        <v>129</v>
      </c>
    </row>
    <row r="47" ht="31" customHeight="1" spans="1:9">
      <c r="A47" s="11">
        <v>45</v>
      </c>
      <c r="B47" s="13" t="s">
        <v>130</v>
      </c>
      <c r="C47" s="13" t="s">
        <v>41</v>
      </c>
      <c r="D47" s="12">
        <v>1000</v>
      </c>
      <c r="E47" s="13" t="s">
        <v>131</v>
      </c>
      <c r="F47" s="12"/>
      <c r="G47" s="12"/>
      <c r="H47" s="12">
        <f t="shared" si="2"/>
        <v>0</v>
      </c>
      <c r="I47" s="13" t="s">
        <v>132</v>
      </c>
    </row>
    <row r="48" ht="26" customHeight="1" spans="1:9">
      <c r="A48" s="11">
        <v>46</v>
      </c>
      <c r="B48" s="13" t="s">
        <v>133</v>
      </c>
      <c r="C48" s="13" t="s">
        <v>41</v>
      </c>
      <c r="D48" s="12">
        <v>40</v>
      </c>
      <c r="E48" s="13" t="s">
        <v>134</v>
      </c>
      <c r="F48" s="12"/>
      <c r="G48" s="12"/>
      <c r="H48" s="12">
        <f t="shared" si="2"/>
        <v>0</v>
      </c>
      <c r="I48" s="13" t="s">
        <v>135</v>
      </c>
    </row>
    <row r="49" ht="26" customHeight="1" spans="1:9">
      <c r="A49" s="11">
        <v>47</v>
      </c>
      <c r="B49" s="13" t="s">
        <v>136</v>
      </c>
      <c r="C49" s="13" t="s">
        <v>41</v>
      </c>
      <c r="D49" s="12">
        <v>2000</v>
      </c>
      <c r="E49" s="13" t="s">
        <v>137</v>
      </c>
      <c r="F49" s="12"/>
      <c r="G49" s="12"/>
      <c r="H49" s="12">
        <f t="shared" si="2"/>
        <v>0</v>
      </c>
      <c r="I49" s="13" t="s">
        <v>138</v>
      </c>
    </row>
    <row r="50" ht="17" customHeight="1" spans="1:9">
      <c r="A50" s="14" t="s">
        <v>139</v>
      </c>
      <c r="B50" s="15"/>
      <c r="C50" s="15"/>
      <c r="D50" s="15"/>
      <c r="E50" s="16">
        <f>SUM(H3:H49)</f>
        <v>0</v>
      </c>
      <c r="F50" s="16"/>
      <c r="G50" s="16"/>
      <c r="H50" s="16"/>
      <c r="I50" s="16"/>
    </row>
    <row r="51" ht="17" customHeight="1" spans="1:9">
      <c r="A51" s="14" t="s">
        <v>140</v>
      </c>
      <c r="B51" s="15"/>
      <c r="C51" s="15"/>
      <c r="D51" s="15"/>
      <c r="E51" s="16" t="str">
        <f>IF(MOD(E50,1)=0,TEXT(INT(E50),"[DBNUM2]")&amp;"元"&amp;"整",TEXT(INT(E50),"[DBNUM2]")&amp;"元"&amp;TEXT(MID(E50,LEN(INT(E50))+2,1),"[DBNUM2]D角")&amp;TEXT(MID(E50,LEN(INT(E50))+3,1),"[DBNUM2]D分"))</f>
        <v>零元整</v>
      </c>
      <c r="F51" s="16"/>
      <c r="G51" s="16"/>
      <c r="H51" s="16"/>
      <c r="I51" s="16"/>
    </row>
    <row r="52" ht="17" customHeight="1" spans="1:9">
      <c r="A52" s="15" t="s">
        <v>141</v>
      </c>
      <c r="B52" s="15"/>
      <c r="C52" s="15"/>
      <c r="D52" s="15"/>
      <c r="E52" s="17"/>
      <c r="F52" s="17"/>
      <c r="G52" s="17"/>
      <c r="H52" s="17"/>
      <c r="I52" s="17"/>
    </row>
    <row r="53" ht="17" customHeight="1" spans="1:9">
      <c r="A53" s="14" t="s">
        <v>142</v>
      </c>
      <c r="B53" s="15"/>
      <c r="C53" s="15"/>
      <c r="D53" s="15"/>
      <c r="E53" s="16">
        <f>ROUND(E50/(1+E52),2)</f>
        <v>0</v>
      </c>
      <c r="F53" s="16"/>
      <c r="G53" s="16"/>
      <c r="H53" s="16"/>
      <c r="I53" s="16"/>
    </row>
    <row r="54" ht="17" customHeight="1" spans="1:9">
      <c r="A54" s="14" t="s">
        <v>143</v>
      </c>
      <c r="B54" s="15"/>
      <c r="C54" s="15"/>
      <c r="D54" s="15"/>
      <c r="E54" s="16" t="str">
        <f>IF(MOD(E53,1)=0,TEXT(INT(E53),"[DBNUM2]")&amp;"元"&amp;"整",TEXT(INT(E53),"[DBNUM2]")&amp;"元"&amp;TEXT(MID(E53,LEN(INT(E53))+2,1),"[DBNUM2]D角")&amp;TEXT(MID(E53,LEN(INT(E53))+3,1),"[DBNUM2]D分"))</f>
        <v>零元整</v>
      </c>
      <c r="F54" s="16"/>
      <c r="G54" s="16"/>
      <c r="H54" s="16"/>
      <c r="I54" s="16"/>
    </row>
    <row r="56" s="2" customFormat="1" ht="17" customHeight="1" spans="1:9">
      <c r="A56" s="2" t="s">
        <v>144</v>
      </c>
      <c r="I56" s="18"/>
    </row>
    <row r="57" s="2" customFormat="1" ht="17" customHeight="1" spans="1:9">
      <c r="A57" s="2" t="s">
        <v>145</v>
      </c>
      <c r="I57" s="18"/>
    </row>
    <row r="58" s="2" customFormat="1" ht="17" customHeight="1" spans="1:1">
      <c r="A58" s="2" t="s">
        <v>146</v>
      </c>
    </row>
    <row r="59" s="2" customFormat="1" ht="17" customHeight="1" spans="1:1">
      <c r="A59" s="2" t="s">
        <v>147</v>
      </c>
    </row>
    <row r="60" s="2" customFormat="1" ht="17" customHeight="1" spans="1:1">
      <c r="A60" s="2" t="s">
        <v>148</v>
      </c>
    </row>
    <row r="61" ht="17" customHeight="1" spans="1:7">
      <c r="A61" s="2" t="s">
        <v>149</v>
      </c>
      <c r="B61" s="2"/>
      <c r="C61" s="2"/>
      <c r="D61" s="2"/>
      <c r="E61" s="2"/>
      <c r="F61" s="2"/>
      <c r="G61" s="2"/>
    </row>
  </sheetData>
  <mergeCells count="11">
    <mergeCell ref="A1:I1"/>
    <mergeCell ref="A50:D50"/>
    <mergeCell ref="E50:I50"/>
    <mergeCell ref="A51:D51"/>
    <mergeCell ref="E51:I51"/>
    <mergeCell ref="A52:D52"/>
    <mergeCell ref="E52:I52"/>
    <mergeCell ref="A53:D53"/>
    <mergeCell ref="E53:I53"/>
    <mergeCell ref="A54:D54"/>
    <mergeCell ref="E54:I54"/>
  </mergeCells>
  <pageMargins left="0.904861111111111" right="0.432638888888889" top="0.747916666666667" bottom="0.668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广告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凌风</cp:lastModifiedBy>
  <dcterms:created xsi:type="dcterms:W3CDTF">2015-06-05T18:19:00Z</dcterms:created>
  <cp:lastPrinted>2022-11-02T03:46:00Z</cp:lastPrinted>
  <dcterms:modified xsi:type="dcterms:W3CDTF">2022-12-30T07:47:03Z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CA2D22DFCDB042EF8A15D88D7210D7E3</vt:lpwstr>
  </property>
</Properties>
</file>