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报价函" sheetId="4" r:id="rId1"/>
  </sheets>
  <calcPr calcId="144525"/>
</workbook>
</file>

<file path=xl/sharedStrings.xml><?xml version="1.0" encoding="utf-8"?>
<sst xmlns="http://schemas.openxmlformats.org/spreadsheetml/2006/main" count="76" uniqueCount="62">
  <si>
    <t>震川西路（古城路-环城西路）改造工程
广告物资报价函</t>
  </si>
  <si>
    <t>序号</t>
  </si>
  <si>
    <t>品名</t>
  </si>
  <si>
    <t>规格</t>
  </si>
  <si>
    <t>质量要求</t>
  </si>
  <si>
    <t>单位</t>
  </si>
  <si>
    <t>数量</t>
  </si>
  <si>
    <t>含税单价（元/单位）</t>
  </si>
  <si>
    <t>含税金额合计（元）</t>
  </si>
  <si>
    <t>图示</t>
  </si>
  <si>
    <t>KT板写真</t>
  </si>
  <si>
    <t>0.6m*0.9m</t>
  </si>
  <si>
    <t>材质为KT板，含外围铝合金框，字迹清晰，表面光亮。</t>
  </si>
  <si>
    <t>㎡</t>
  </si>
  <si>
    <t>雪弗板</t>
  </si>
  <si>
    <t>5mm厚</t>
  </si>
  <si>
    <t>画面清晰，材质无破损，各类尺寸展板包安装牢固。</t>
  </si>
  <si>
    <t>贴纸</t>
  </si>
  <si>
    <t>/</t>
  </si>
  <si>
    <t>贴纸图片、文字清晰不掉色，粘性合格。</t>
  </si>
  <si>
    <t>门牌</t>
  </si>
  <si>
    <t>30cm*12cm</t>
  </si>
  <si>
    <t>硬度合格，文字清晰不掉色，包安装</t>
  </si>
  <si>
    <t>块</t>
  </si>
  <si>
    <t>五牌一图框架</t>
  </si>
  <si>
    <t>铁制（混凝土基础，立杆114MM圆管，壁厚4MM，斜撑40MM圆管，壁厚3MM 铁皮0.5MM厚 主架方管为25*25MM，壁厚2MM，下口离地面1.2米-1.5米高 含安装</t>
  </si>
  <si>
    <t>喷绘布</t>
  </si>
  <si>
    <t>喷绘布图片、文字色彩清晰无模糊，安装紧实。</t>
  </si>
  <si>
    <t>喷绘布框架</t>
  </si>
  <si>
    <t>方管（2mm壁厚）+铁皮（0.5mm壁厚）焊接，框架稳固不变形</t>
  </si>
  <si>
    <t>旗帜</t>
  </si>
  <si>
    <t>0.5m*1m</t>
  </si>
  <si>
    <t>含竹竿，竹竿无破损，旗面logo及文字清晰无模糊现象</t>
  </si>
  <si>
    <t>面</t>
  </si>
  <si>
    <t>横幅</t>
  </si>
  <si>
    <t>尺寸、布料合格，文字清晰不掉色。</t>
  </si>
  <si>
    <t>米</t>
  </si>
  <si>
    <t>材料分类架</t>
  </si>
  <si>
    <t>1.2m高</t>
  </si>
  <si>
    <t>方管（2mm壁厚）+铁皮（0.5mm壁厚）焊接，制式表格贴纸0.3Mx0.4m</t>
  </si>
  <si>
    <t>个</t>
  </si>
  <si>
    <t>宣传栏</t>
  </si>
  <si>
    <t>1.2m*2.4m</t>
  </si>
  <si>
    <t>不锈钢框架带防雨棚，宣传栏带玻璃门框</t>
  </si>
  <si>
    <t>宣传展板托架</t>
  </si>
  <si>
    <t>2m*4m</t>
  </si>
  <si>
    <t>不锈钢焊接框架，外形合格，不易变形</t>
  </si>
  <si>
    <t>宣讲台</t>
  </si>
  <si>
    <t>方钢支架焊接，背板有可靠支撑，包喷绘布，图片文字清晰，地面满铺竹胶板并用红地毯覆盖。</t>
  </si>
  <si>
    <t>场内照明灯柱</t>
  </si>
  <si>
    <t>0.6*0.6*3m</t>
  </si>
  <si>
    <t>方钢支架焊接，底部膨胀螺栓或预埋件焊接，包裹喷绘布，图片文字清晰。</t>
  </si>
  <si>
    <t>含税金额总计（元）</t>
  </si>
  <si>
    <t>含税金额总计大写（元）</t>
  </si>
  <si>
    <t>增值税率</t>
  </si>
  <si>
    <t>不含税金额总计（元）</t>
  </si>
  <si>
    <t>不含税金额总计大写（元）</t>
  </si>
  <si>
    <r>
      <rPr>
        <sz val="11"/>
        <color theme="1"/>
        <rFont val="宋体"/>
        <charset val="134"/>
        <scheme val="minor"/>
      </rPr>
      <t xml:space="preserve">注： </t>
    </r>
    <r>
      <rPr>
        <b/>
        <sz val="11"/>
        <color theme="1"/>
        <rFont val="宋体"/>
        <charset val="134"/>
        <scheme val="minor"/>
      </rPr>
      <t>1、报价函须盖上报价人公司公章。</t>
    </r>
  </si>
  <si>
    <r>
      <rPr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 xml:space="preserve"> 2、以上灰色底框部分为给定的计算公式，不得进行更改。</t>
    </r>
  </si>
  <si>
    <t xml:space="preserve">    3、增值税率自行填写，增值税率未填写视为放弃投标权利。</t>
  </si>
  <si>
    <t xml:space="preserve">    4、以上报价包含货到工地指定地点、装卸、安装、利润等一切发生费用，以双方实际签收合格产品数量为结算依据。</t>
  </si>
  <si>
    <t xml:space="preserve">    5、以上子项有未进行报价的，视为投标人的优惠、让利，中标后不予单独结算。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</si>
</sst>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pn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485775</xdr:colOff>
      <xdr:row>2</xdr:row>
      <xdr:rowOff>43180</xdr:rowOff>
    </xdr:from>
    <xdr:to>
      <xdr:col>8</xdr:col>
      <xdr:colOff>1240790</xdr:colOff>
      <xdr:row>2</xdr:row>
      <xdr:rowOff>1265555</xdr:rowOff>
    </xdr:to>
    <xdr:pic>
      <xdr:nvPicPr>
        <xdr:cNvPr id="2" name="图片 15" descr="2.JP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419975" y="1000760"/>
          <a:ext cx="755015" cy="122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57150</xdr:colOff>
      <xdr:row>3</xdr:row>
      <xdr:rowOff>292100</xdr:rowOff>
    </xdr:from>
    <xdr:to>
      <xdr:col>8</xdr:col>
      <xdr:colOff>751205</xdr:colOff>
      <xdr:row>3</xdr:row>
      <xdr:rowOff>930275</xdr:rowOff>
    </xdr:to>
    <xdr:pic>
      <xdr:nvPicPr>
        <xdr:cNvPr id="21" name="图片 16" descr="3.JPG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991350" y="2633980"/>
          <a:ext cx="69405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809625</xdr:colOff>
      <xdr:row>3</xdr:row>
      <xdr:rowOff>358775</xdr:rowOff>
    </xdr:from>
    <xdr:to>
      <xdr:col>8</xdr:col>
      <xdr:colOff>1725295</xdr:colOff>
      <xdr:row>3</xdr:row>
      <xdr:rowOff>873760</xdr:rowOff>
    </xdr:to>
    <xdr:pic>
      <xdr:nvPicPr>
        <xdr:cNvPr id="22" name="图片 17" descr="4.JPG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743825" y="2700655"/>
          <a:ext cx="915670" cy="514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4</xdr:row>
      <xdr:rowOff>82550</xdr:rowOff>
    </xdr:from>
    <xdr:to>
      <xdr:col>8</xdr:col>
      <xdr:colOff>904875</xdr:colOff>
      <xdr:row>4</xdr:row>
      <xdr:rowOff>1278255</xdr:rowOff>
    </xdr:to>
    <xdr:pic>
      <xdr:nvPicPr>
        <xdr:cNvPr id="25" name="图片 26" descr="14.JPG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172325" y="3808730"/>
          <a:ext cx="666750" cy="1195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990600</xdr:colOff>
      <xdr:row>4</xdr:row>
      <xdr:rowOff>155575</xdr:rowOff>
    </xdr:from>
    <xdr:to>
      <xdr:col>8</xdr:col>
      <xdr:colOff>1666875</xdr:colOff>
      <xdr:row>4</xdr:row>
      <xdr:rowOff>1238885</xdr:rowOff>
    </xdr:to>
    <xdr:pic>
      <xdr:nvPicPr>
        <xdr:cNvPr id="26" name="图片 28" descr="15.JPG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7924800" y="3881755"/>
          <a:ext cx="676275" cy="1083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200025</xdr:colOff>
      <xdr:row>5</xdr:row>
      <xdr:rowOff>269875</xdr:rowOff>
    </xdr:from>
    <xdr:to>
      <xdr:col>8</xdr:col>
      <xdr:colOff>1571625</xdr:colOff>
      <xdr:row>5</xdr:row>
      <xdr:rowOff>1041400</xdr:rowOff>
    </xdr:to>
    <xdr:pic>
      <xdr:nvPicPr>
        <xdr:cNvPr id="28" name="图片 1" descr="C:\Users\ADMINI~1\AppData\Local\Temp\WeChat Files\32e77791712f09a91757b6b5666991e.jpg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34225" y="5380355"/>
          <a:ext cx="1371600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466725</xdr:colOff>
      <xdr:row>6</xdr:row>
      <xdr:rowOff>41275</xdr:rowOff>
    </xdr:from>
    <xdr:to>
      <xdr:col>8</xdr:col>
      <xdr:colOff>1414145</xdr:colOff>
      <xdr:row>6</xdr:row>
      <xdr:rowOff>1349375</xdr:rowOff>
    </xdr:to>
    <xdr:pic>
      <xdr:nvPicPr>
        <xdr:cNvPr id="32" name="图片 27" descr="IMG_8921(20220419-220335).JPG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7400925" y="6536055"/>
          <a:ext cx="94742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266700</xdr:colOff>
      <xdr:row>7</xdr:row>
      <xdr:rowOff>69850</xdr:rowOff>
    </xdr:from>
    <xdr:to>
      <xdr:col>8</xdr:col>
      <xdr:colOff>1520825</xdr:colOff>
      <xdr:row>7</xdr:row>
      <xdr:rowOff>1210945</xdr:rowOff>
    </xdr:to>
    <xdr:pic>
      <xdr:nvPicPr>
        <xdr:cNvPr id="34" name="图片 23" descr="10.JPG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7200900" y="7948930"/>
          <a:ext cx="1254125" cy="1141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314325</xdr:colOff>
      <xdr:row>9</xdr:row>
      <xdr:rowOff>79375</xdr:rowOff>
    </xdr:from>
    <xdr:to>
      <xdr:col>8</xdr:col>
      <xdr:colOff>1484630</xdr:colOff>
      <xdr:row>9</xdr:row>
      <xdr:rowOff>1304925</xdr:rowOff>
    </xdr:to>
    <xdr:pic>
      <xdr:nvPicPr>
        <xdr:cNvPr id="35" name="图片 24" descr="12.JPG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7248525" y="10727055"/>
          <a:ext cx="1170305" cy="122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257175</xdr:colOff>
      <xdr:row>10</xdr:row>
      <xdr:rowOff>50800</xdr:rowOff>
    </xdr:from>
    <xdr:to>
      <xdr:col>8</xdr:col>
      <xdr:colOff>1522730</xdr:colOff>
      <xdr:row>10</xdr:row>
      <xdr:rowOff>1334135</xdr:rowOff>
    </xdr:to>
    <xdr:pic>
      <xdr:nvPicPr>
        <xdr:cNvPr id="36" name="图片 25" descr="13.JPG"/>
        <xdr:cNvPicPr>
          <a:picLocks noChangeAspect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7191375" y="12082780"/>
          <a:ext cx="1265555" cy="1283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352425</xdr:colOff>
      <xdr:row>11</xdr:row>
      <xdr:rowOff>41275</xdr:rowOff>
    </xdr:from>
    <xdr:to>
      <xdr:col>8</xdr:col>
      <xdr:colOff>1429385</xdr:colOff>
      <xdr:row>11</xdr:row>
      <xdr:rowOff>1355725</xdr:rowOff>
    </xdr:to>
    <xdr:pic>
      <xdr:nvPicPr>
        <xdr:cNvPr id="37" name="图片 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286625" y="13457555"/>
          <a:ext cx="1076960" cy="1314450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12</xdr:row>
      <xdr:rowOff>174625</xdr:rowOff>
    </xdr:from>
    <xdr:to>
      <xdr:col>8</xdr:col>
      <xdr:colOff>1640840</xdr:colOff>
      <xdr:row>12</xdr:row>
      <xdr:rowOff>1255395</xdr:rowOff>
    </xdr:to>
    <xdr:pic>
      <xdr:nvPicPr>
        <xdr:cNvPr id="38" name="图片 3" descr="C:\Users\ADMINI~1\AppData\Local\Temp\WeChat Files\8cc5047214c4c07fb0d63ea55646ee4.jpg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34225" y="14975205"/>
          <a:ext cx="1440815" cy="1080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190500</xdr:colOff>
      <xdr:row>13</xdr:row>
      <xdr:rowOff>146050</xdr:rowOff>
    </xdr:from>
    <xdr:to>
      <xdr:col>8</xdr:col>
      <xdr:colOff>1656715</xdr:colOff>
      <xdr:row>13</xdr:row>
      <xdr:rowOff>1239520</xdr:rowOff>
    </xdr:to>
    <xdr:pic>
      <xdr:nvPicPr>
        <xdr:cNvPr id="39" name="图片 4" descr="C:\Users\ADMINI~1\AppData\Local\Temp\WeChat Files\4423301f0ee7c65efd4ba7e6d49348b.jpg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24700" y="16330930"/>
          <a:ext cx="1466215" cy="10934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171450</xdr:colOff>
      <xdr:row>14</xdr:row>
      <xdr:rowOff>241300</xdr:rowOff>
    </xdr:from>
    <xdr:to>
      <xdr:col>8</xdr:col>
      <xdr:colOff>1744980</xdr:colOff>
      <xdr:row>14</xdr:row>
      <xdr:rowOff>1173480</xdr:rowOff>
    </xdr:to>
    <xdr:pic>
      <xdr:nvPicPr>
        <xdr:cNvPr id="40" name="图片 7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7105650" y="17810480"/>
          <a:ext cx="1573530" cy="932180"/>
        </a:xfrm>
        <a:prstGeom prst="rect">
          <a:avLst/>
        </a:prstGeom>
      </xdr:spPr>
    </xdr:pic>
    <xdr:clientData/>
  </xdr:twoCellAnchor>
  <xdr:twoCellAnchor>
    <xdr:from>
      <xdr:col>8</xdr:col>
      <xdr:colOff>590550</xdr:colOff>
      <xdr:row>15</xdr:row>
      <xdr:rowOff>50800</xdr:rowOff>
    </xdr:from>
    <xdr:to>
      <xdr:col>8</xdr:col>
      <xdr:colOff>1029335</xdr:colOff>
      <xdr:row>15</xdr:row>
      <xdr:rowOff>1311275</xdr:rowOff>
    </xdr:to>
    <xdr:pic>
      <xdr:nvPicPr>
        <xdr:cNvPr id="41" name="图片 9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7524750" y="19004280"/>
          <a:ext cx="438785" cy="126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10" sqref="G10"/>
    </sheetView>
  </sheetViews>
  <sheetFormatPr defaultColWidth="8.875" defaultRowHeight="13.5"/>
  <cols>
    <col min="1" max="1" width="5.125" style="2" customWidth="1"/>
    <col min="2" max="2" width="11.875" customWidth="1"/>
    <col min="3" max="3" width="10.625" customWidth="1"/>
    <col min="4" max="4" width="17.5" customWidth="1"/>
    <col min="5" max="5" width="8.25" customWidth="1"/>
    <col min="6" max="6" width="10.375" style="2" customWidth="1"/>
    <col min="7" max="7" width="13.25" style="3" customWidth="1"/>
    <col min="8" max="8" width="14" customWidth="1"/>
    <col min="9" max="9" width="24.25" customWidth="1"/>
    <col min="11" max="11" width="9.625"/>
  </cols>
  <sheetData>
    <row r="1" ht="47.2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8.1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109" customHeight="1" spans="1:9">
      <c r="A3" s="6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100</v>
      </c>
      <c r="G3" s="9"/>
      <c r="H3" s="10">
        <f>F3*G3</f>
        <v>0</v>
      </c>
      <c r="I3" s="7"/>
    </row>
    <row r="4" ht="109" customHeight="1" spans="1:9">
      <c r="A4" s="6">
        <v>2</v>
      </c>
      <c r="B4" s="8" t="s">
        <v>14</v>
      </c>
      <c r="C4" s="8" t="s">
        <v>15</v>
      </c>
      <c r="D4" s="8" t="s">
        <v>16</v>
      </c>
      <c r="E4" s="8" t="s">
        <v>13</v>
      </c>
      <c r="F4" s="8">
        <v>5000</v>
      </c>
      <c r="G4" s="9"/>
      <c r="H4" s="10">
        <f t="shared" ref="H4:H16" si="0">F4*G4</f>
        <v>0</v>
      </c>
      <c r="I4" s="7"/>
    </row>
    <row r="5" ht="109" customHeight="1" spans="1:9">
      <c r="A5" s="6">
        <v>3</v>
      </c>
      <c r="B5" s="8" t="s">
        <v>17</v>
      </c>
      <c r="C5" s="8" t="s">
        <v>18</v>
      </c>
      <c r="D5" s="8" t="s">
        <v>19</v>
      </c>
      <c r="E5" s="8" t="s">
        <v>13</v>
      </c>
      <c r="F5" s="8">
        <v>1000</v>
      </c>
      <c r="G5" s="9"/>
      <c r="H5" s="10">
        <f t="shared" si="0"/>
        <v>0</v>
      </c>
      <c r="I5" s="7"/>
    </row>
    <row r="6" ht="109" customHeight="1" spans="1:9">
      <c r="A6" s="6">
        <v>4</v>
      </c>
      <c r="B6" s="8" t="s">
        <v>20</v>
      </c>
      <c r="C6" s="8" t="s">
        <v>21</v>
      </c>
      <c r="D6" s="8" t="s">
        <v>22</v>
      </c>
      <c r="E6" s="8" t="s">
        <v>23</v>
      </c>
      <c r="F6" s="8">
        <v>200</v>
      </c>
      <c r="G6" s="9"/>
      <c r="H6" s="10">
        <f t="shared" si="0"/>
        <v>0</v>
      </c>
      <c r="I6" s="7"/>
    </row>
    <row r="7" ht="109" customHeight="1" spans="1:9">
      <c r="A7" s="6">
        <v>5</v>
      </c>
      <c r="B7" s="8" t="s">
        <v>24</v>
      </c>
      <c r="C7" s="8" t="s">
        <v>18</v>
      </c>
      <c r="D7" s="8" t="s">
        <v>25</v>
      </c>
      <c r="E7" s="8" t="s">
        <v>13</v>
      </c>
      <c r="F7" s="8">
        <v>130</v>
      </c>
      <c r="G7" s="9"/>
      <c r="H7" s="10">
        <f t="shared" si="0"/>
        <v>0</v>
      </c>
      <c r="I7" s="7"/>
    </row>
    <row r="8" ht="109" customHeight="1" spans="1:9">
      <c r="A8" s="6">
        <v>6</v>
      </c>
      <c r="B8" s="8" t="s">
        <v>26</v>
      </c>
      <c r="C8" s="8" t="s">
        <v>18</v>
      </c>
      <c r="D8" s="8" t="s">
        <v>27</v>
      </c>
      <c r="E8" s="8" t="s">
        <v>13</v>
      </c>
      <c r="F8" s="8">
        <v>600</v>
      </c>
      <c r="G8" s="9"/>
      <c r="H8" s="10">
        <f t="shared" si="0"/>
        <v>0</v>
      </c>
      <c r="I8" s="7"/>
    </row>
    <row r="9" ht="109" customHeight="1" spans="1:9">
      <c r="A9" s="6">
        <v>7</v>
      </c>
      <c r="B9" s="8" t="s">
        <v>28</v>
      </c>
      <c r="C9" s="8" t="s">
        <v>18</v>
      </c>
      <c r="D9" s="8" t="s">
        <v>29</v>
      </c>
      <c r="E9" s="8" t="s">
        <v>13</v>
      </c>
      <c r="F9" s="8">
        <v>300</v>
      </c>
      <c r="G9" s="9"/>
      <c r="H9" s="10">
        <f t="shared" si="0"/>
        <v>0</v>
      </c>
      <c r="I9" s="7"/>
    </row>
    <row r="10" ht="109" customHeight="1" spans="1:9">
      <c r="A10" s="6">
        <v>8</v>
      </c>
      <c r="B10" s="8" t="s">
        <v>30</v>
      </c>
      <c r="C10" s="8" t="s">
        <v>31</v>
      </c>
      <c r="D10" s="8" t="s">
        <v>32</v>
      </c>
      <c r="E10" s="8" t="s">
        <v>33</v>
      </c>
      <c r="F10" s="8">
        <v>2000</v>
      </c>
      <c r="G10" s="9"/>
      <c r="H10" s="10">
        <f t="shared" si="0"/>
        <v>0</v>
      </c>
      <c r="I10" s="7"/>
    </row>
    <row r="11" ht="109" customHeight="1" spans="1:9">
      <c r="A11" s="6">
        <v>9</v>
      </c>
      <c r="B11" s="8" t="s">
        <v>34</v>
      </c>
      <c r="C11" s="8" t="s">
        <v>18</v>
      </c>
      <c r="D11" s="8" t="s">
        <v>35</v>
      </c>
      <c r="E11" s="8" t="s">
        <v>36</v>
      </c>
      <c r="F11" s="8">
        <v>500</v>
      </c>
      <c r="G11" s="9"/>
      <c r="H11" s="10">
        <f t="shared" si="0"/>
        <v>0</v>
      </c>
      <c r="I11" s="7"/>
    </row>
    <row r="12" ht="109" customHeight="1" spans="1:9">
      <c r="A12" s="6">
        <v>10</v>
      </c>
      <c r="B12" s="8" t="s">
        <v>37</v>
      </c>
      <c r="C12" s="8" t="s">
        <v>38</v>
      </c>
      <c r="D12" s="8" t="s">
        <v>39</v>
      </c>
      <c r="E12" s="8" t="s">
        <v>40</v>
      </c>
      <c r="F12" s="8">
        <v>100</v>
      </c>
      <c r="G12" s="11"/>
      <c r="H12" s="10">
        <f t="shared" si="0"/>
        <v>0</v>
      </c>
      <c r="I12" s="7"/>
    </row>
    <row r="13" ht="109" customHeight="1" spans="1:9">
      <c r="A13" s="6">
        <v>11</v>
      </c>
      <c r="B13" s="8" t="s">
        <v>41</v>
      </c>
      <c r="C13" s="8" t="s">
        <v>42</v>
      </c>
      <c r="D13" s="8" t="s">
        <v>43</v>
      </c>
      <c r="E13" s="8" t="s">
        <v>40</v>
      </c>
      <c r="F13" s="8">
        <v>15</v>
      </c>
      <c r="G13" s="11"/>
      <c r="H13" s="10">
        <f t="shared" si="0"/>
        <v>0</v>
      </c>
      <c r="I13" s="7"/>
    </row>
    <row r="14" ht="109" customHeight="1" spans="1:9">
      <c r="A14" s="6">
        <v>12</v>
      </c>
      <c r="B14" s="8" t="s">
        <v>44</v>
      </c>
      <c r="C14" s="8" t="s">
        <v>45</v>
      </c>
      <c r="D14" s="8" t="s">
        <v>46</v>
      </c>
      <c r="E14" s="8" t="s">
        <v>40</v>
      </c>
      <c r="F14" s="8">
        <v>10</v>
      </c>
      <c r="G14" s="11"/>
      <c r="H14" s="10">
        <f t="shared" si="0"/>
        <v>0</v>
      </c>
      <c r="I14" s="7"/>
    </row>
    <row r="15" ht="109" customHeight="1" spans="1:9">
      <c r="A15" s="6">
        <v>13</v>
      </c>
      <c r="B15" s="8" t="s">
        <v>47</v>
      </c>
      <c r="C15" s="8" t="s">
        <v>18</v>
      </c>
      <c r="D15" s="8" t="s">
        <v>48</v>
      </c>
      <c r="E15" s="8" t="s">
        <v>40</v>
      </c>
      <c r="F15" s="8">
        <v>6</v>
      </c>
      <c r="G15" s="11"/>
      <c r="H15" s="10">
        <f t="shared" si="0"/>
        <v>0</v>
      </c>
      <c r="I15" s="7"/>
    </row>
    <row r="16" ht="109" customHeight="1" spans="1:9">
      <c r="A16" s="6">
        <v>14</v>
      </c>
      <c r="B16" s="8" t="s">
        <v>49</v>
      </c>
      <c r="C16" s="8" t="s">
        <v>50</v>
      </c>
      <c r="D16" s="8" t="s">
        <v>51</v>
      </c>
      <c r="E16" s="12" t="s">
        <v>40</v>
      </c>
      <c r="F16" s="12">
        <v>40</v>
      </c>
      <c r="G16" s="13"/>
      <c r="H16" s="10">
        <f t="shared" si="0"/>
        <v>0</v>
      </c>
      <c r="I16" s="21"/>
    </row>
    <row r="17" s="1" customFormat="1" ht="22" customHeight="1" spans="1:9">
      <c r="A17" s="14" t="s">
        <v>52</v>
      </c>
      <c r="B17" s="15"/>
      <c r="C17" s="15"/>
      <c r="D17" s="15"/>
      <c r="E17" s="16">
        <f>SUM(H3:H16)</f>
        <v>0</v>
      </c>
      <c r="F17" s="16"/>
      <c r="G17" s="16"/>
      <c r="H17" s="16"/>
      <c r="I17" s="16"/>
    </row>
    <row r="18" ht="22" customHeight="1" spans="1:9">
      <c r="A18" s="14" t="s">
        <v>53</v>
      </c>
      <c r="B18" s="15"/>
      <c r="C18" s="15"/>
      <c r="D18" s="15"/>
      <c r="E18" s="16" t="str">
        <f>IF(MOD(E17,1)=0,TEXT(INT(E17),"[DBNUM2]")&amp;"元"&amp;"整",TEXT(INT(E17),"[DBNUM2]")&amp;"元"&amp;TEXT(MID(E17,LEN(INT(E17))+2,1),"[DBNUM2]D角")&amp;TEXT(MID(E17,LEN(INT(E17))+3,1),"[DBNUM2]D分"))</f>
        <v>零元整</v>
      </c>
      <c r="F18" s="16"/>
      <c r="G18" s="16"/>
      <c r="H18" s="16"/>
      <c r="I18" s="16"/>
    </row>
    <row r="19" ht="22" customHeight="1" spans="1:9">
      <c r="A19" s="15" t="s">
        <v>54</v>
      </c>
      <c r="B19" s="15"/>
      <c r="C19" s="15"/>
      <c r="D19" s="15"/>
      <c r="E19" s="17"/>
      <c r="F19" s="17"/>
      <c r="G19" s="17"/>
      <c r="H19" s="17"/>
      <c r="I19" s="17"/>
    </row>
    <row r="20" ht="22" customHeight="1" spans="1:9">
      <c r="A20" s="14" t="s">
        <v>55</v>
      </c>
      <c r="B20" s="15"/>
      <c r="C20" s="15"/>
      <c r="D20" s="15"/>
      <c r="E20" s="16">
        <f>ROUND(E17/(1+E19),2)</f>
        <v>0</v>
      </c>
      <c r="F20" s="16"/>
      <c r="G20" s="16"/>
      <c r="H20" s="16"/>
      <c r="I20" s="16"/>
    </row>
    <row r="21" ht="22" customHeight="1" spans="1:9">
      <c r="A21" s="14" t="s">
        <v>56</v>
      </c>
      <c r="B21" s="15"/>
      <c r="C21" s="15"/>
      <c r="D21" s="15"/>
      <c r="E21" s="16" t="str">
        <f>IF(MOD(E20,1)=0,TEXT(INT(E20),"[DBNUM2]")&amp;"元"&amp;"整",TEXT(INT(E20),"[DBNUM2]")&amp;"元"&amp;TEXT(MID(E20,LEN(INT(E20))+2,1),"[DBNUM2]D角")&amp;TEXT(MID(E20,LEN(INT(E20))+3,1),"[DBNUM2]D分"))</f>
        <v>零元整</v>
      </c>
      <c r="F21" s="16"/>
      <c r="G21" s="16"/>
      <c r="H21" s="16"/>
      <c r="I21" s="16"/>
    </row>
    <row r="23" s="1" customFormat="1" ht="21" customHeight="1" spans="1:7">
      <c r="A23" s="1" t="s">
        <v>57</v>
      </c>
      <c r="G23" s="18"/>
    </row>
    <row r="24" s="1" customFormat="1" ht="21" customHeight="1" spans="1:7">
      <c r="A24" s="19" t="s">
        <v>58</v>
      </c>
      <c r="C24" s="18"/>
      <c r="D24" s="20"/>
      <c r="E24" s="20"/>
      <c r="F24" s="18"/>
      <c r="G24" s="18"/>
    </row>
    <row r="25" s="1" customFormat="1" ht="21" customHeight="1" spans="1:7">
      <c r="A25" s="1" t="s">
        <v>59</v>
      </c>
      <c r="C25" s="18"/>
      <c r="D25" s="20"/>
      <c r="E25" s="20"/>
      <c r="F25" s="18"/>
      <c r="G25" s="18"/>
    </row>
    <row r="26" s="1" customFormat="1" ht="21" customHeight="1" spans="1:7">
      <c r="A26" s="1" t="s">
        <v>60</v>
      </c>
      <c r="C26" s="18"/>
      <c r="D26" s="20"/>
      <c r="E26" s="20"/>
      <c r="F26" s="18"/>
      <c r="G26" s="18"/>
    </row>
    <row r="27" s="1" customFormat="1" ht="21" customHeight="1" spans="1:7">
      <c r="A27" s="1" t="s">
        <v>61</v>
      </c>
      <c r="B27" s="18"/>
      <c r="G27" s="18"/>
    </row>
  </sheetData>
  <sheetProtection selectLockedCells="1"/>
  <mergeCells count="11">
    <mergeCell ref="A1:I1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工地门牌及形象布置</dc:title>
  <dc:creator>王涛</dc:creator>
  <cp:lastModifiedBy>凌风</cp:lastModifiedBy>
  <cp:revision>2</cp:revision>
  <dcterms:created xsi:type="dcterms:W3CDTF">2020-04-08T01:13:00Z</dcterms:created>
  <cp:lastPrinted>2021-10-20T01:51:00Z</cp:lastPrinted>
  <dcterms:modified xsi:type="dcterms:W3CDTF">2022-12-05T01:29:02Z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32E5C9C0D20048018251381F940C7F0F</vt:lpwstr>
  </property>
</Properties>
</file>