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曙光路" sheetId="4" r:id="rId1"/>
  </sheets>
  <calcPr calcId="144525"/>
</workbook>
</file>

<file path=xl/sharedStrings.xml><?xml version="1.0" encoding="utf-8"?>
<sst xmlns="http://schemas.openxmlformats.org/spreadsheetml/2006/main" count="159" uniqueCount="111">
  <si>
    <t>炎武大道对接曙光路（北苑路-南苑路）改造工程  
广告物资报价函</t>
  </si>
  <si>
    <t xml:space="preserve">                   </t>
  </si>
  <si>
    <t>项目组成</t>
  </si>
  <si>
    <t>品名</t>
  </si>
  <si>
    <t>规格</t>
  </si>
  <si>
    <t>单位</t>
  </si>
  <si>
    <t>数量</t>
  </si>
  <si>
    <t>含税单价（元/单位）</t>
  </si>
  <si>
    <t>含税金额合计（元）</t>
  </si>
  <si>
    <t>备注</t>
  </si>
  <si>
    <r>
      <rPr>
        <sz val="9"/>
        <color theme="1"/>
        <rFont val="宋体"/>
        <charset val="134"/>
      </rPr>
      <t>职责牌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含设计</t>
    </r>
    <r>
      <rPr>
        <sz val="9"/>
        <color theme="1"/>
        <rFont val="Times New Roman"/>
        <charset val="134"/>
      </rPr>
      <t>)</t>
    </r>
  </si>
  <si>
    <t>600*900mm</t>
  </si>
  <si>
    <t>块</t>
  </si>
  <si>
    <t>KT板（含室内铝合金框、包安装）</t>
  </si>
  <si>
    <t>科室牌</t>
  </si>
  <si>
    <r>
      <rPr>
        <sz val="9"/>
        <color theme="1"/>
        <rFont val="Times New Roman"/>
        <charset val="134"/>
      </rPr>
      <t>10mm</t>
    </r>
    <r>
      <rPr>
        <sz val="9"/>
        <color theme="1"/>
        <rFont val="宋体"/>
        <charset val="134"/>
      </rPr>
      <t>透明有机镜像</t>
    </r>
    <r>
      <rPr>
        <sz val="9"/>
        <color theme="1"/>
        <rFont val="Times New Roman"/>
        <charset val="134"/>
      </rPr>
      <t>UV</t>
    </r>
  </si>
  <si>
    <t>车圆边、含安装</t>
  </si>
  <si>
    <t>总平面图</t>
  </si>
  <si>
    <t>1400*800mm</t>
  </si>
  <si>
    <t>含设计、含安装</t>
  </si>
  <si>
    <t>玻璃门贴</t>
  </si>
  <si>
    <t>1300mm</t>
  </si>
  <si>
    <t>条</t>
  </si>
  <si>
    <t>户外型、含安装</t>
  </si>
  <si>
    <t>公告栏看板</t>
  </si>
  <si>
    <t>2200*1200mm</t>
  </si>
  <si>
    <t>节水、节电、警示小标牌</t>
  </si>
  <si>
    <t>400*200mm</t>
  </si>
  <si>
    <t>户外型</t>
  </si>
  <si>
    <t>消防、临时用电责任人小牌</t>
  </si>
  <si>
    <t>外墙标语牌</t>
  </si>
  <si>
    <t>800*380mm</t>
  </si>
  <si>
    <r>
      <rPr>
        <sz val="9"/>
        <color theme="1"/>
        <rFont val="宋体"/>
        <charset val="134"/>
      </rPr>
      <t>交发交工</t>
    </r>
    <r>
      <rPr>
        <sz val="9"/>
        <color theme="1"/>
        <rFont val="Times New Roman"/>
        <charset val="134"/>
      </rPr>
      <t>LOGO</t>
    </r>
    <r>
      <rPr>
        <sz val="9"/>
        <color theme="1"/>
        <rFont val="SimSun"/>
        <charset val="134"/>
      </rPr>
      <t>（封闭</t>
    </r>
    <r>
      <rPr>
        <sz val="9"/>
        <color theme="1"/>
        <rFont val="宋体"/>
        <charset val="134"/>
      </rPr>
      <t>大门）</t>
    </r>
  </si>
  <si>
    <r>
      <rPr>
        <sz val="9"/>
        <color theme="1"/>
        <rFont val="Times New Roman"/>
        <charset val="134"/>
      </rPr>
      <t>1.8m</t>
    </r>
    <r>
      <rPr>
        <sz val="9"/>
        <color theme="1"/>
        <rFont val="宋体"/>
        <charset val="134"/>
      </rPr>
      <t>×</t>
    </r>
    <r>
      <rPr>
        <sz val="9"/>
        <color theme="1"/>
        <rFont val="Times New Roman"/>
        <charset val="134"/>
      </rPr>
      <t>1.2m</t>
    </r>
    <r>
      <rPr>
        <sz val="9"/>
        <color theme="1"/>
        <rFont val="宋体"/>
        <charset val="134"/>
      </rPr>
      <t>及其它</t>
    </r>
  </si>
  <si>
    <r>
      <rPr>
        <sz val="9"/>
        <color theme="1"/>
        <rFont val="Times New Roman"/>
        <charset val="134"/>
      </rPr>
      <t>m</t>
    </r>
    <r>
      <rPr>
        <vertAlign val="superscript"/>
        <sz val="9"/>
        <color theme="1"/>
        <rFont val="Times New Roman"/>
        <charset val="134"/>
      </rPr>
      <t>2</t>
    </r>
  </si>
  <si>
    <t>户外高清写真、含安装</t>
  </si>
  <si>
    <t>LOGO</t>
  </si>
  <si>
    <t>900mm</t>
  </si>
  <si>
    <t>个</t>
  </si>
  <si>
    <t>铜板厚度采用1.2MM厚铜板，折边厚3CM，含UV、安装</t>
  </si>
  <si>
    <t>公司名称</t>
  </si>
  <si>
    <t>400mm</t>
  </si>
  <si>
    <t>铜板厚度采用1.0MM厚铜板，折边厚3CM，含UV、安装</t>
  </si>
  <si>
    <t>项目部名</t>
  </si>
  <si>
    <t>25mm</t>
  </si>
  <si>
    <t>装饰条</t>
  </si>
  <si>
    <t>4.5m</t>
  </si>
  <si>
    <t>外墙布置</t>
  </si>
  <si>
    <t>金属烤漆字</t>
  </si>
  <si>
    <t>1000mm</t>
  </si>
  <si>
    <t>金属烤漆字（1.5MM厚镀锌板烤弗碳漆）安装</t>
  </si>
  <si>
    <t>金属烤漆字带支架</t>
  </si>
  <si>
    <t>金属烤漆字带支架(支架采用4*4CM国标热镀锌角铁含安装）</t>
  </si>
  <si>
    <t>会议室背景</t>
  </si>
  <si>
    <t>650mm</t>
  </si>
  <si>
    <t>只</t>
  </si>
  <si>
    <t>12MM高密度雪弗板UV雕刻、含安装</t>
  </si>
  <si>
    <r>
      <rPr>
        <sz val="9"/>
        <color theme="1"/>
        <rFont val="Times New Roman"/>
        <charset val="134"/>
      </rPr>
      <t>LOGO</t>
    </r>
    <r>
      <rPr>
        <sz val="9"/>
        <color theme="1"/>
        <rFont val="宋体"/>
        <charset val="134"/>
      </rPr>
      <t>小字及英文</t>
    </r>
  </si>
  <si>
    <t>100mm</t>
  </si>
  <si>
    <t>式</t>
  </si>
  <si>
    <t>中线条</t>
  </si>
  <si>
    <t>4500mm</t>
  </si>
  <si>
    <t>项目经理部名称</t>
  </si>
  <si>
    <t>200mm</t>
  </si>
  <si>
    <t>横向字</t>
  </si>
  <si>
    <t>450mm</t>
  </si>
  <si>
    <t>欢迎您</t>
  </si>
  <si>
    <t>700mm</t>
  </si>
  <si>
    <t>标题字</t>
  </si>
  <si>
    <t>内涵字</t>
  </si>
  <si>
    <t>250mm</t>
  </si>
  <si>
    <t>广告栏箱体</t>
  </si>
  <si>
    <t>2400×1200mm</t>
  </si>
  <si>
    <t>户外公益广告，背板采用高密度雪弗板，厚度不小于5mm</t>
  </si>
  <si>
    <t>1×1.6m、0.8×0.5m、1.2×2.4及其他</t>
  </si>
  <si>
    <t>不得采用螺丝、铆钉等穿刺性工具，亦不得采用各类胶水、胶带、玻璃胶粘贴的方式</t>
  </si>
  <si>
    <t>户外托架式展板：含画面安装，户外高清画面，托架美观大方、要求画面可替换</t>
  </si>
  <si>
    <t>0.6×0.9m、0.4×1.2m，1.2*2.4m,1.2*1.6m及其他</t>
  </si>
  <si>
    <t>含设计、包安装</t>
  </si>
  <si>
    <t>安全文明施工、文明城市创建、 扫黑除恶等宣传横幅</t>
  </si>
  <si>
    <t>0.8×8m,3×4m及其他</t>
  </si>
  <si>
    <t>喷绘布550红色布带标语</t>
  </si>
  <si>
    <t>档案盒贴纸，户外高清写真</t>
  </si>
  <si>
    <t>档案盒</t>
  </si>
  <si>
    <t>道路安全警示牌</t>
  </si>
  <si>
    <t>40*60cm、120*200cm</t>
  </si>
  <si>
    <t>反光雪弗板， 厚度不小于5mm户外高清写真（含安装）</t>
  </si>
  <si>
    <t>场内操作规程牌</t>
  </si>
  <si>
    <t>40*30cm</t>
  </si>
  <si>
    <t>雪弗板，厚度不小于5mm</t>
  </si>
  <si>
    <t>铁皮贴户外写真立杆牌</t>
  </si>
  <si>
    <t>120*200CM</t>
  </si>
  <si>
    <t>1.5MM厚铝板UV画面或户外高清写真（含安装）</t>
  </si>
  <si>
    <t>安全讲评台</t>
  </si>
  <si>
    <t>3000*5000mm</t>
  </si>
  <si>
    <t>主支架采用2.0厚2*4CM方管，0.5MM镀锌板封底，画面550黑布（含设计和安装）</t>
  </si>
  <si>
    <t>宣传手册、书籍</t>
  </si>
  <si>
    <t>安全文明施工、文明城市创建、扫黑除恶等宣传手册</t>
  </si>
  <si>
    <t>32K，20页</t>
  </si>
  <si>
    <t>册</t>
  </si>
  <si>
    <r>
      <rPr>
        <sz val="9"/>
        <color theme="1"/>
        <rFont val="宋体"/>
        <charset val="134"/>
      </rPr>
      <t>封面</t>
    </r>
    <r>
      <rPr>
        <sz val="9"/>
        <color theme="1"/>
        <rFont val="Times New Roman"/>
        <charset val="134"/>
      </rPr>
      <t>250</t>
    </r>
    <r>
      <rPr>
        <sz val="9"/>
        <color theme="1"/>
        <rFont val="宋体"/>
        <charset val="134"/>
      </rPr>
      <t>克铜版纸附压膜，内页</t>
    </r>
    <r>
      <rPr>
        <sz val="9"/>
        <color theme="1"/>
        <rFont val="Times New Roman"/>
        <charset val="134"/>
      </rPr>
      <t>200</t>
    </r>
    <r>
      <rPr>
        <sz val="9"/>
        <color theme="1"/>
        <rFont val="宋体"/>
        <charset val="134"/>
      </rPr>
      <t>克铜版纸</t>
    </r>
  </si>
  <si>
    <t>含税金额总计（元）</t>
  </si>
  <si>
    <t>含税金额总计大写（元）</t>
  </si>
  <si>
    <t>增值税率</t>
  </si>
  <si>
    <t>不含税金额总计（元）</t>
  </si>
  <si>
    <t>不含税金额总计大写（元）</t>
  </si>
  <si>
    <t>注： 1、报价函须盖上报价人公司公章。</t>
  </si>
  <si>
    <r>
      <rPr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 xml:space="preserve"> 2、以上灰色底框部分为给定的计算公式，不得进行更改。</t>
    </r>
  </si>
  <si>
    <t xml:space="preserve">    3、增值税率自行填写，增值税率未填写视为放弃投标权利。</t>
  </si>
  <si>
    <t xml:space="preserve">    4、以上报价包含货到工地指定地点、装卸、安装、利润等一切发生费用，以双方实际签收合格产品数量为结算依据。</t>
  </si>
  <si>
    <t xml:space="preserve">    5、以上子项有未进行报价的，视为投标人的优惠、让利，中标后不予单独结算。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</si>
</sst>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方正粗宋简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color theme="1"/>
      <name val="SimSun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indexed="8"/>
      <name val="Times New Roman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9"/>
      <color theme="1"/>
      <name val="Times New Roman"/>
      <charset val="134"/>
    </font>
    <font>
      <b/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5" Type="http://schemas.openxmlformats.org/officeDocument/2006/relationships/image" Target="../media/image25.jpeg"/><Relationship Id="rId24" Type="http://schemas.openxmlformats.org/officeDocument/2006/relationships/image" Target="../media/image24.png"/><Relationship Id="rId23" Type="http://schemas.openxmlformats.org/officeDocument/2006/relationships/image" Target="../media/image23.png"/><Relationship Id="rId22" Type="http://schemas.openxmlformats.org/officeDocument/2006/relationships/image" Target="../media/image22.pn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jpeg"/><Relationship Id="rId10" Type="http://schemas.openxmlformats.org/officeDocument/2006/relationships/image" Target="../media/image10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190500</xdr:colOff>
      <xdr:row>14</xdr:row>
      <xdr:rowOff>112395</xdr:rowOff>
    </xdr:from>
    <xdr:to>
      <xdr:col>0</xdr:col>
      <xdr:colOff>1511300</xdr:colOff>
      <xdr:row>15</xdr:row>
      <xdr:rowOff>512445</xdr:rowOff>
    </xdr:to>
    <xdr:pic>
      <xdr:nvPicPr>
        <xdr:cNvPr id="3" name="图片 104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0" y="6102350"/>
          <a:ext cx="1320800" cy="1021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365760</xdr:colOff>
      <xdr:row>16</xdr:row>
      <xdr:rowOff>148590</xdr:rowOff>
    </xdr:from>
    <xdr:to>
      <xdr:col>0</xdr:col>
      <xdr:colOff>1664970</xdr:colOff>
      <xdr:row>17</xdr:row>
      <xdr:rowOff>594360</xdr:rowOff>
    </xdr:to>
    <xdr:pic>
      <xdr:nvPicPr>
        <xdr:cNvPr id="4" name="图片 105" descr="C:\Documents and Settings\Administrator\Application Data\Tencent\Users\253929629\QQ\WinTemp\RichOle\@]C0T~[VC~G6(N(59JKLCYE.png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7407910"/>
          <a:ext cx="1299210" cy="1055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19</xdr:row>
      <xdr:rowOff>249555</xdr:rowOff>
    </xdr:from>
    <xdr:to>
      <xdr:col>0</xdr:col>
      <xdr:colOff>1539240</xdr:colOff>
      <xdr:row>20</xdr:row>
      <xdr:rowOff>302895</xdr:rowOff>
    </xdr:to>
    <xdr:pic>
      <xdr:nvPicPr>
        <xdr:cNvPr id="5" name="图片 109" descr="C:\Documents and Settings\Administrator\Application Data\Tencent\Users\253929629\QQ\WinTemp\RichOle\V)_63T8(}CIGML61}8_B3@S.png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9337675"/>
          <a:ext cx="131064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22860</xdr:rowOff>
    </xdr:from>
    <xdr:to>
      <xdr:col>0</xdr:col>
      <xdr:colOff>1226820</xdr:colOff>
      <xdr:row>24</xdr:row>
      <xdr:rowOff>236220</xdr:rowOff>
    </xdr:to>
    <xdr:pic>
      <xdr:nvPicPr>
        <xdr:cNvPr id="6" name="图片 11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57585"/>
          <a:ext cx="1226820" cy="75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640080</xdr:colOff>
      <xdr:row>25</xdr:row>
      <xdr:rowOff>236220</xdr:rowOff>
    </xdr:from>
    <xdr:to>
      <xdr:col>0</xdr:col>
      <xdr:colOff>1196340</xdr:colOff>
      <xdr:row>27</xdr:row>
      <xdr:rowOff>220980</xdr:rowOff>
    </xdr:to>
    <xdr:pic>
      <xdr:nvPicPr>
        <xdr:cNvPr id="7" name="图片 112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0080" y="12423775"/>
          <a:ext cx="556260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</xdr:colOff>
      <xdr:row>25</xdr:row>
      <xdr:rowOff>236220</xdr:rowOff>
    </xdr:from>
    <xdr:to>
      <xdr:col>0</xdr:col>
      <xdr:colOff>502920</xdr:colOff>
      <xdr:row>27</xdr:row>
      <xdr:rowOff>220980</xdr:rowOff>
    </xdr:to>
    <xdr:pic>
      <xdr:nvPicPr>
        <xdr:cNvPr id="8" name="图片 113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40" y="12423775"/>
          <a:ext cx="487680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194310</xdr:colOff>
      <xdr:row>12</xdr:row>
      <xdr:rowOff>79375</xdr:rowOff>
    </xdr:from>
    <xdr:to>
      <xdr:col>0</xdr:col>
      <xdr:colOff>1530985</xdr:colOff>
      <xdr:row>13</xdr:row>
      <xdr:rowOff>495300</xdr:rowOff>
    </xdr:to>
    <xdr:pic>
      <xdr:nvPicPr>
        <xdr:cNvPr id="9" name="图片 126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4310" y="4787900"/>
          <a:ext cx="1336675" cy="1037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449580</xdr:colOff>
      <xdr:row>8</xdr:row>
      <xdr:rowOff>57150</xdr:rowOff>
    </xdr:from>
    <xdr:to>
      <xdr:col>0</xdr:col>
      <xdr:colOff>1446530</xdr:colOff>
      <xdr:row>8</xdr:row>
      <xdr:rowOff>304800</xdr:rowOff>
    </xdr:to>
    <xdr:pic>
      <xdr:nvPicPr>
        <xdr:cNvPr id="10" name="图片 73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9580" y="3083560"/>
          <a:ext cx="9969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45720</xdr:colOff>
      <xdr:row>9</xdr:row>
      <xdr:rowOff>8890</xdr:rowOff>
    </xdr:from>
    <xdr:to>
      <xdr:col>0</xdr:col>
      <xdr:colOff>1616075</xdr:colOff>
      <xdr:row>9</xdr:row>
      <xdr:rowOff>296545</xdr:rowOff>
    </xdr:to>
    <xdr:pic>
      <xdr:nvPicPr>
        <xdr:cNvPr id="11" name="图片 74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5720" y="3392805"/>
          <a:ext cx="1570355" cy="287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241935</xdr:colOff>
      <xdr:row>10</xdr:row>
      <xdr:rowOff>59055</xdr:rowOff>
    </xdr:from>
    <xdr:to>
      <xdr:col>0</xdr:col>
      <xdr:colOff>1461135</xdr:colOff>
      <xdr:row>10</xdr:row>
      <xdr:rowOff>295275</xdr:rowOff>
    </xdr:to>
    <xdr:pic>
      <xdr:nvPicPr>
        <xdr:cNvPr id="12" name="图片 75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935" y="3800475"/>
          <a:ext cx="121920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3</xdr:row>
      <xdr:rowOff>9525</xdr:rowOff>
    </xdr:from>
    <xdr:to>
      <xdr:col>0</xdr:col>
      <xdr:colOff>1569720</xdr:colOff>
      <xdr:row>3</xdr:row>
      <xdr:rowOff>329565</xdr:rowOff>
    </xdr:to>
    <xdr:pic>
      <xdr:nvPicPr>
        <xdr:cNvPr id="13" name="图片 76"/>
        <xdr:cNvPicPr>
          <a:picLocks noChangeAspect="1" noChangeArrowheads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2900" y="1248410"/>
          <a:ext cx="1226820" cy="32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411480</xdr:colOff>
      <xdr:row>4</xdr:row>
      <xdr:rowOff>38100</xdr:rowOff>
    </xdr:from>
    <xdr:to>
      <xdr:col>0</xdr:col>
      <xdr:colOff>1524000</xdr:colOff>
      <xdr:row>4</xdr:row>
      <xdr:rowOff>320040</xdr:rowOff>
    </xdr:to>
    <xdr:pic>
      <xdr:nvPicPr>
        <xdr:cNvPr id="14" name="图片 77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1480" y="1634490"/>
          <a:ext cx="1112520" cy="28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468630</xdr:colOff>
      <xdr:row>5</xdr:row>
      <xdr:rowOff>7620</xdr:rowOff>
    </xdr:from>
    <xdr:to>
      <xdr:col>0</xdr:col>
      <xdr:colOff>1497330</xdr:colOff>
      <xdr:row>5</xdr:row>
      <xdr:rowOff>327660</xdr:rowOff>
    </xdr:to>
    <xdr:pic>
      <xdr:nvPicPr>
        <xdr:cNvPr id="15" name="图片 78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8630" y="1961515"/>
          <a:ext cx="1028700" cy="32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295275</xdr:colOff>
      <xdr:row>6</xdr:row>
      <xdr:rowOff>36195</xdr:rowOff>
    </xdr:from>
    <xdr:to>
      <xdr:col>0</xdr:col>
      <xdr:colOff>1529715</xdr:colOff>
      <xdr:row>6</xdr:row>
      <xdr:rowOff>302895</xdr:rowOff>
    </xdr:to>
    <xdr:pic>
      <xdr:nvPicPr>
        <xdr:cNvPr id="16" name="图片 79"/>
        <xdr:cNvPicPr>
          <a:picLocks noChangeAspect="1" noChangeArrowheads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" y="2347595"/>
          <a:ext cx="123444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401955</xdr:colOff>
      <xdr:row>7</xdr:row>
      <xdr:rowOff>26670</xdr:rowOff>
    </xdr:from>
    <xdr:to>
      <xdr:col>0</xdr:col>
      <xdr:colOff>1552575</xdr:colOff>
      <xdr:row>7</xdr:row>
      <xdr:rowOff>346710</xdr:rowOff>
    </xdr:to>
    <xdr:pic>
      <xdr:nvPicPr>
        <xdr:cNvPr id="17" name="图片 80"/>
        <xdr:cNvPicPr>
          <a:picLocks noChangeAspect="1" noChangeArrowheads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1955" y="2695575"/>
          <a:ext cx="1150620" cy="32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236220</xdr:colOff>
      <xdr:row>11</xdr:row>
      <xdr:rowOff>38735</xdr:rowOff>
    </xdr:from>
    <xdr:to>
      <xdr:col>0</xdr:col>
      <xdr:colOff>1590675</xdr:colOff>
      <xdr:row>11</xdr:row>
      <xdr:rowOff>560070</xdr:rowOff>
    </xdr:to>
    <xdr:pic>
      <xdr:nvPicPr>
        <xdr:cNvPr id="18" name="图片 88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6220" y="4137660"/>
          <a:ext cx="1354455" cy="521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367665</xdr:colOff>
      <xdr:row>28</xdr:row>
      <xdr:rowOff>32386</xdr:rowOff>
    </xdr:from>
    <xdr:to>
      <xdr:col>0</xdr:col>
      <xdr:colOff>1541145</xdr:colOff>
      <xdr:row>28</xdr:row>
      <xdr:rowOff>942976</xdr:rowOff>
    </xdr:to>
    <xdr:pic>
      <xdr:nvPicPr>
        <xdr:cNvPr id="19" name="图片 5"/>
        <xdr:cNvPicPr>
          <a:picLocks noChangeAspect="1" noChangeArrowheads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98" b="10500"/>
        <a:stretch>
          <a:fillRect/>
        </a:stretch>
      </xdr:blipFill>
      <xdr:spPr>
        <a:xfrm>
          <a:off x="367665" y="13743940"/>
          <a:ext cx="1173480" cy="910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180975</xdr:colOff>
      <xdr:row>29</xdr:row>
      <xdr:rowOff>85725</xdr:rowOff>
    </xdr:from>
    <xdr:to>
      <xdr:col>0</xdr:col>
      <xdr:colOff>1514475</xdr:colOff>
      <xdr:row>29</xdr:row>
      <xdr:rowOff>809625</xdr:rowOff>
    </xdr:to>
    <xdr:pic>
      <xdr:nvPicPr>
        <xdr:cNvPr id="20" name="图片 6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0975" y="14797405"/>
          <a:ext cx="13335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30</xdr:row>
      <xdr:rowOff>78105</xdr:rowOff>
    </xdr:from>
    <xdr:to>
      <xdr:col>0</xdr:col>
      <xdr:colOff>1495425</xdr:colOff>
      <xdr:row>30</xdr:row>
      <xdr:rowOff>666750</xdr:rowOff>
    </xdr:to>
    <xdr:pic>
      <xdr:nvPicPr>
        <xdr:cNvPr id="23" name="图片 3"/>
        <xdr:cNvPicPr>
          <a:picLocks noChangeAspect="1" noChangeArrowheads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46" t="25197" r="28346" b="41995"/>
        <a:stretch>
          <a:fillRect/>
        </a:stretch>
      </xdr:blipFill>
      <xdr:spPr>
        <a:xfrm>
          <a:off x="200025" y="15761335"/>
          <a:ext cx="1295400" cy="588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609600</xdr:colOff>
      <xdr:row>31</xdr:row>
      <xdr:rowOff>95250</xdr:rowOff>
    </xdr:from>
    <xdr:to>
      <xdr:col>0</xdr:col>
      <xdr:colOff>971550</xdr:colOff>
      <xdr:row>31</xdr:row>
      <xdr:rowOff>743585</xdr:rowOff>
    </xdr:to>
    <xdr:pic>
      <xdr:nvPicPr>
        <xdr:cNvPr id="24" name="图片 12" descr="3e084c29e32c108bbe70dbb52efc478"/>
        <xdr:cNvPicPr>
          <a:picLocks noChangeAspect="1" noChangeArrowheads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30" b="17654"/>
        <a:stretch>
          <a:fillRect/>
        </a:stretch>
      </xdr:blipFill>
      <xdr:spPr>
        <a:xfrm>
          <a:off x="609600" y="16502380"/>
          <a:ext cx="361950" cy="648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35</xdr:row>
      <xdr:rowOff>28575</xdr:rowOff>
    </xdr:from>
    <xdr:to>
      <xdr:col>0</xdr:col>
      <xdr:colOff>1741170</xdr:colOff>
      <xdr:row>35</xdr:row>
      <xdr:rowOff>1051560</xdr:rowOff>
    </xdr:to>
    <xdr:pic>
      <xdr:nvPicPr>
        <xdr:cNvPr id="27" name="图片 3" descr="b0e291057b3227b0a45bd386085238c"/>
        <xdr:cNvPicPr>
          <a:picLocks noChangeAspect="1" noChangeArrowheads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9100" y="20086320"/>
          <a:ext cx="1322070" cy="102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32</xdr:row>
      <xdr:rowOff>171450</xdr:rowOff>
    </xdr:from>
    <xdr:to>
      <xdr:col>0</xdr:col>
      <xdr:colOff>1722755</xdr:colOff>
      <xdr:row>32</xdr:row>
      <xdr:rowOff>710565</xdr:rowOff>
    </xdr:to>
    <xdr:pic>
      <xdr:nvPicPr>
        <xdr:cNvPr id="29" name="图片 9"/>
        <xdr:cNvPicPr>
          <a:picLocks noChangeAspect="1"/>
        </xdr:cNvPicPr>
      </xdr:nvPicPr>
      <xdr:blipFill>
        <a:blip r:embed="rId22" cstate="print"/>
        <a:stretch>
          <a:fillRect/>
        </a:stretch>
      </xdr:blipFill>
      <xdr:spPr>
        <a:xfrm>
          <a:off x="66675" y="17397730"/>
          <a:ext cx="1656080" cy="539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381635</xdr:colOff>
      <xdr:row>33</xdr:row>
      <xdr:rowOff>0</xdr:rowOff>
    </xdr:from>
    <xdr:to>
      <xdr:col>0</xdr:col>
      <xdr:colOff>1337945</xdr:colOff>
      <xdr:row>33</xdr:row>
      <xdr:rowOff>556895</xdr:rowOff>
    </xdr:to>
    <xdr:pic>
      <xdr:nvPicPr>
        <xdr:cNvPr id="30" name="图片 10" descr="bdec980c960482b4e3743722469e24a"/>
        <xdr:cNvPicPr>
          <a:picLocks noChangeAspect="1"/>
        </xdr:cNvPicPr>
      </xdr:nvPicPr>
      <xdr:blipFill>
        <a:blip r:embed="rId23" cstate="print"/>
        <a:stretch>
          <a:fillRect/>
        </a:stretch>
      </xdr:blipFill>
      <xdr:spPr>
        <a:xfrm>
          <a:off x="381635" y="18045430"/>
          <a:ext cx="95631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407670</xdr:colOff>
      <xdr:row>33</xdr:row>
      <xdr:rowOff>35560</xdr:rowOff>
    </xdr:from>
    <xdr:to>
      <xdr:col>0</xdr:col>
      <xdr:colOff>1480185</xdr:colOff>
      <xdr:row>33</xdr:row>
      <xdr:rowOff>680085</xdr:rowOff>
    </xdr:to>
    <xdr:pic>
      <xdr:nvPicPr>
        <xdr:cNvPr id="31" name="图片 5" descr="e0223ab8968d81a229cda8b74f8a493"/>
        <xdr:cNvPicPr>
          <a:picLocks noChangeAspect="1"/>
        </xdr:cNvPicPr>
      </xdr:nvPicPr>
      <xdr:blipFill>
        <a:blip r:embed="rId24" cstate="print"/>
        <a:stretch>
          <a:fillRect/>
        </a:stretch>
      </xdr:blipFill>
      <xdr:spPr>
        <a:xfrm>
          <a:off x="407670" y="18080990"/>
          <a:ext cx="1072515" cy="644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314960</xdr:colOff>
      <xdr:row>34</xdr:row>
      <xdr:rowOff>142875</xdr:rowOff>
    </xdr:from>
    <xdr:to>
      <xdr:col>0</xdr:col>
      <xdr:colOff>1766570</xdr:colOff>
      <xdr:row>34</xdr:row>
      <xdr:rowOff>984885</xdr:rowOff>
    </xdr:to>
    <xdr:pic>
      <xdr:nvPicPr>
        <xdr:cNvPr id="33" name="图片 30" descr="acd153c722bc37d8580c346b35fa364"/>
        <xdr:cNvPicPr>
          <a:picLocks noChangeAspect="1"/>
        </xdr:cNvPicPr>
      </xdr:nvPicPr>
      <xdr:blipFill>
        <a:blip r:embed="rId25" cstate="print"/>
        <a:stretch>
          <a:fillRect/>
        </a:stretch>
      </xdr:blipFill>
      <xdr:spPr>
        <a:xfrm>
          <a:off x="314960" y="19007455"/>
          <a:ext cx="1451610" cy="8420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topLeftCell="A34" workbookViewId="0">
      <selection activeCell="B12" sqref="$A12:$XFD13"/>
    </sheetView>
  </sheetViews>
  <sheetFormatPr defaultColWidth="8.875" defaultRowHeight="13.5" outlineLevelCol="7"/>
  <cols>
    <col min="1" max="1" width="25.875" customWidth="1"/>
    <col min="2" max="2" width="21.75" customWidth="1"/>
    <col min="3" max="3" width="20.125" customWidth="1"/>
    <col min="4" max="4" width="8.25" customWidth="1"/>
    <col min="5" max="5" width="11" style="2" customWidth="1"/>
    <col min="6" max="6" width="11.75" style="3" customWidth="1"/>
    <col min="7" max="7" width="13.375" customWidth="1"/>
    <col min="8" max="8" width="13.875" customWidth="1"/>
    <col min="10" max="10" width="9.625"/>
  </cols>
  <sheetData>
    <row r="1" ht="47.25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ht="22.15" customHeight="1" spans="1:8">
      <c r="A2" s="6" t="s">
        <v>1</v>
      </c>
      <c r="B2" s="7"/>
      <c r="C2" s="7"/>
      <c r="D2" s="7"/>
      <c r="G2" s="7"/>
      <c r="H2" s="7"/>
    </row>
    <row r="3" ht="28.1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28.15" customHeight="1" spans="1:8">
      <c r="A4" s="9"/>
      <c r="B4" s="8" t="s">
        <v>10</v>
      </c>
      <c r="C4" s="10" t="s">
        <v>11</v>
      </c>
      <c r="D4" s="8" t="s">
        <v>12</v>
      </c>
      <c r="E4" s="11">
        <v>30</v>
      </c>
      <c r="F4" s="12"/>
      <c r="G4" s="13">
        <f>E4*F4</f>
        <v>0</v>
      </c>
      <c r="H4" s="8" t="s">
        <v>13</v>
      </c>
    </row>
    <row r="5" ht="28.15" customHeight="1" spans="1:8">
      <c r="A5" s="9"/>
      <c r="B5" s="8" t="s">
        <v>14</v>
      </c>
      <c r="C5" s="10" t="s">
        <v>15</v>
      </c>
      <c r="D5" s="8" t="s">
        <v>12</v>
      </c>
      <c r="E5" s="11">
        <v>20</v>
      </c>
      <c r="F5" s="12"/>
      <c r="G5" s="13">
        <f>E5*F5</f>
        <v>0</v>
      </c>
      <c r="H5" s="8" t="s">
        <v>16</v>
      </c>
    </row>
    <row r="6" ht="28.15" customHeight="1" spans="1:8">
      <c r="A6" s="9"/>
      <c r="B6" s="8" t="s">
        <v>17</v>
      </c>
      <c r="C6" s="10" t="s">
        <v>18</v>
      </c>
      <c r="D6" s="8" t="s">
        <v>12</v>
      </c>
      <c r="E6" s="11">
        <v>3</v>
      </c>
      <c r="F6" s="12"/>
      <c r="G6" s="13">
        <f>E6*F6</f>
        <v>0</v>
      </c>
      <c r="H6" s="8" t="s">
        <v>19</v>
      </c>
    </row>
    <row r="7" ht="28.15" customHeight="1" spans="1:8">
      <c r="A7" s="9"/>
      <c r="B7" s="8" t="s">
        <v>20</v>
      </c>
      <c r="C7" s="10" t="s">
        <v>21</v>
      </c>
      <c r="D7" s="8" t="s">
        <v>22</v>
      </c>
      <c r="E7" s="11">
        <v>10</v>
      </c>
      <c r="F7" s="12"/>
      <c r="G7" s="13">
        <f>E7*F7</f>
        <v>0</v>
      </c>
      <c r="H7" s="8" t="s">
        <v>23</v>
      </c>
    </row>
    <row r="8" ht="28.15" customHeight="1" spans="1:8">
      <c r="A8" s="9"/>
      <c r="B8" s="8" t="s">
        <v>24</v>
      </c>
      <c r="C8" s="10" t="s">
        <v>25</v>
      </c>
      <c r="D8" s="8" t="s">
        <v>12</v>
      </c>
      <c r="E8" s="11">
        <v>2</v>
      </c>
      <c r="F8" s="12"/>
      <c r="G8" s="13">
        <f>E8*F8</f>
        <v>0</v>
      </c>
      <c r="H8" s="8" t="s">
        <v>19</v>
      </c>
    </row>
    <row r="9" ht="28.15" customHeight="1" spans="1:8">
      <c r="A9" s="9"/>
      <c r="B9" s="8" t="s">
        <v>26</v>
      </c>
      <c r="C9" s="10" t="s">
        <v>27</v>
      </c>
      <c r="D9" s="8" t="s">
        <v>12</v>
      </c>
      <c r="E9" s="11">
        <v>60</v>
      </c>
      <c r="F9" s="12"/>
      <c r="G9" s="13">
        <f>E9*F9</f>
        <v>0</v>
      </c>
      <c r="H9" s="8" t="s">
        <v>28</v>
      </c>
    </row>
    <row r="10" ht="28.15" customHeight="1" spans="1:8">
      <c r="A10" s="9"/>
      <c r="B10" s="8" t="s">
        <v>29</v>
      </c>
      <c r="C10" s="10" t="s">
        <v>27</v>
      </c>
      <c r="D10" s="8" t="s">
        <v>12</v>
      </c>
      <c r="E10" s="11">
        <v>60</v>
      </c>
      <c r="F10" s="12"/>
      <c r="G10" s="13">
        <f>E10*F10</f>
        <v>0</v>
      </c>
      <c r="H10" s="8" t="s">
        <v>23</v>
      </c>
    </row>
    <row r="11" ht="28.15" customHeight="1" spans="1:8">
      <c r="A11" s="9"/>
      <c r="B11" s="8" t="s">
        <v>30</v>
      </c>
      <c r="C11" s="10" t="s">
        <v>31</v>
      </c>
      <c r="D11" s="8" t="s">
        <v>12</v>
      </c>
      <c r="E11" s="11">
        <v>20</v>
      </c>
      <c r="F11" s="12"/>
      <c r="G11" s="13">
        <f>E11*F11</f>
        <v>0</v>
      </c>
      <c r="H11" s="8" t="s">
        <v>23</v>
      </c>
    </row>
    <row r="12" ht="48" customHeight="1" spans="1:8">
      <c r="A12" s="14"/>
      <c r="B12" s="8" t="s">
        <v>32</v>
      </c>
      <c r="C12" s="10" t="s">
        <v>33</v>
      </c>
      <c r="D12" s="10" t="s">
        <v>34</v>
      </c>
      <c r="E12" s="11">
        <v>50</v>
      </c>
      <c r="F12" s="12"/>
      <c r="G12" s="13">
        <f t="shared" ref="G12:G28" si="0">E12*F12</f>
        <v>0</v>
      </c>
      <c r="H12" s="8" t="s">
        <v>35</v>
      </c>
    </row>
    <row r="13" ht="48.95" customHeight="1" spans="1:8">
      <c r="A13" s="15"/>
      <c r="B13" s="10" t="s">
        <v>36</v>
      </c>
      <c r="C13" s="10" t="s">
        <v>37</v>
      </c>
      <c r="D13" s="8" t="s">
        <v>38</v>
      </c>
      <c r="E13" s="10">
        <v>1</v>
      </c>
      <c r="F13" s="16"/>
      <c r="G13" s="13">
        <f t="shared" si="0"/>
        <v>0</v>
      </c>
      <c r="H13" s="8" t="s">
        <v>39</v>
      </c>
    </row>
    <row r="14" ht="51.95" customHeight="1" spans="1:8">
      <c r="A14" s="17"/>
      <c r="B14" s="8" t="s">
        <v>40</v>
      </c>
      <c r="C14" s="10" t="s">
        <v>41</v>
      </c>
      <c r="D14" s="8" t="s">
        <v>38</v>
      </c>
      <c r="E14" s="10">
        <v>13</v>
      </c>
      <c r="F14" s="16"/>
      <c r="G14" s="13">
        <f t="shared" si="0"/>
        <v>0</v>
      </c>
      <c r="H14" s="8" t="s">
        <v>42</v>
      </c>
    </row>
    <row r="15" ht="48.95" customHeight="1" spans="1:8">
      <c r="A15" s="15"/>
      <c r="B15" s="8" t="s">
        <v>43</v>
      </c>
      <c r="C15" s="10" t="s">
        <v>44</v>
      </c>
      <c r="D15" s="8" t="s">
        <v>38</v>
      </c>
      <c r="E15" s="10">
        <v>50</v>
      </c>
      <c r="F15" s="16"/>
      <c r="G15" s="13">
        <f t="shared" si="0"/>
        <v>0</v>
      </c>
      <c r="H15" s="8" t="s">
        <v>42</v>
      </c>
    </row>
    <row r="16" ht="51" customHeight="1" spans="1:8">
      <c r="A16" s="17"/>
      <c r="B16" s="8" t="s">
        <v>45</v>
      </c>
      <c r="C16" s="10" t="s">
        <v>46</v>
      </c>
      <c r="D16" s="18" t="s">
        <v>22</v>
      </c>
      <c r="E16" s="10">
        <v>1</v>
      </c>
      <c r="F16" s="16"/>
      <c r="G16" s="13">
        <f t="shared" si="0"/>
        <v>0</v>
      </c>
      <c r="H16" s="8" t="s">
        <v>42</v>
      </c>
    </row>
    <row r="17" ht="48" customHeight="1" spans="1:8">
      <c r="A17" s="19" t="s">
        <v>47</v>
      </c>
      <c r="B17" s="8" t="s">
        <v>48</v>
      </c>
      <c r="C17" s="10" t="s">
        <v>49</v>
      </c>
      <c r="D17" s="8" t="s">
        <v>38</v>
      </c>
      <c r="E17" s="10">
        <v>30</v>
      </c>
      <c r="F17" s="16"/>
      <c r="G17" s="13">
        <f t="shared" si="0"/>
        <v>0</v>
      </c>
      <c r="H17" s="8" t="s">
        <v>50</v>
      </c>
    </row>
    <row r="18" ht="51" customHeight="1" spans="1:8">
      <c r="A18" s="19"/>
      <c r="B18" s="8" t="s">
        <v>51</v>
      </c>
      <c r="C18" s="10" t="s">
        <v>49</v>
      </c>
      <c r="D18" s="8" t="s">
        <v>38</v>
      </c>
      <c r="E18" s="10">
        <v>20</v>
      </c>
      <c r="F18" s="16"/>
      <c r="G18" s="13">
        <f t="shared" si="0"/>
        <v>0</v>
      </c>
      <c r="H18" s="8" t="s">
        <v>52</v>
      </c>
    </row>
    <row r="19" ht="45" customHeight="1" spans="1:8">
      <c r="A19" s="19" t="s">
        <v>53</v>
      </c>
      <c r="B19" s="10" t="s">
        <v>36</v>
      </c>
      <c r="C19" s="10" t="s">
        <v>54</v>
      </c>
      <c r="D19" s="8" t="s">
        <v>55</v>
      </c>
      <c r="E19" s="10">
        <v>1</v>
      </c>
      <c r="F19" s="16"/>
      <c r="G19" s="13">
        <f t="shared" si="0"/>
        <v>0</v>
      </c>
      <c r="H19" s="8" t="s">
        <v>56</v>
      </c>
    </row>
    <row r="20" ht="39" customHeight="1" spans="1:8">
      <c r="A20" s="19"/>
      <c r="B20" s="10" t="s">
        <v>57</v>
      </c>
      <c r="C20" s="10" t="s">
        <v>58</v>
      </c>
      <c r="D20" s="8" t="s">
        <v>59</v>
      </c>
      <c r="E20" s="10">
        <v>1</v>
      </c>
      <c r="F20" s="16"/>
      <c r="G20" s="13">
        <f t="shared" si="0"/>
        <v>0</v>
      </c>
      <c r="H20" s="8" t="s">
        <v>56</v>
      </c>
    </row>
    <row r="21" ht="42.95" customHeight="1" spans="1:8">
      <c r="A21" s="19"/>
      <c r="B21" s="8" t="s">
        <v>40</v>
      </c>
      <c r="C21" s="10" t="s">
        <v>41</v>
      </c>
      <c r="D21" s="8" t="s">
        <v>38</v>
      </c>
      <c r="E21" s="10">
        <v>13</v>
      </c>
      <c r="F21" s="16"/>
      <c r="G21" s="13">
        <f t="shared" si="0"/>
        <v>0</v>
      </c>
      <c r="H21" s="8" t="s">
        <v>56</v>
      </c>
    </row>
    <row r="22" ht="38.1" customHeight="1" spans="1:8">
      <c r="A22" s="19"/>
      <c r="B22" s="8" t="s">
        <v>60</v>
      </c>
      <c r="C22" s="10" t="s">
        <v>61</v>
      </c>
      <c r="D22" s="8" t="s">
        <v>22</v>
      </c>
      <c r="E22" s="10">
        <v>4</v>
      </c>
      <c r="F22" s="16"/>
      <c r="G22" s="13">
        <f t="shared" si="0"/>
        <v>0</v>
      </c>
      <c r="H22" s="8" t="s">
        <v>56</v>
      </c>
    </row>
    <row r="23" ht="41.1" customHeight="1" spans="1:8">
      <c r="A23" s="19"/>
      <c r="B23" s="8" t="s">
        <v>62</v>
      </c>
      <c r="C23" s="10" t="s">
        <v>63</v>
      </c>
      <c r="D23" s="8" t="s">
        <v>38</v>
      </c>
      <c r="E23" s="10">
        <v>30</v>
      </c>
      <c r="F23" s="16"/>
      <c r="G23" s="13">
        <f t="shared" si="0"/>
        <v>0</v>
      </c>
      <c r="H23" s="8" t="s">
        <v>56</v>
      </c>
    </row>
    <row r="24" ht="42.95" customHeight="1" spans="1:8">
      <c r="A24" s="20"/>
      <c r="B24" s="8" t="s">
        <v>64</v>
      </c>
      <c r="C24" s="10" t="s">
        <v>65</v>
      </c>
      <c r="D24" s="8" t="s">
        <v>38</v>
      </c>
      <c r="E24" s="10">
        <v>20</v>
      </c>
      <c r="F24" s="16"/>
      <c r="G24" s="13">
        <f t="shared" si="0"/>
        <v>0</v>
      </c>
      <c r="H24" s="8" t="s">
        <v>56</v>
      </c>
    </row>
    <row r="25" ht="39.95" customHeight="1" spans="1:8">
      <c r="A25" s="20"/>
      <c r="B25" s="8" t="s">
        <v>66</v>
      </c>
      <c r="C25" s="10" t="s">
        <v>67</v>
      </c>
      <c r="D25" s="8" t="s">
        <v>38</v>
      </c>
      <c r="E25" s="10">
        <v>3</v>
      </c>
      <c r="F25" s="16"/>
      <c r="G25" s="13">
        <f t="shared" si="0"/>
        <v>0</v>
      </c>
      <c r="H25" s="8" t="s">
        <v>56</v>
      </c>
    </row>
    <row r="26" ht="42" customHeight="1" spans="1:8">
      <c r="A26" s="20"/>
      <c r="B26" s="8" t="s">
        <v>68</v>
      </c>
      <c r="C26" s="8" t="s">
        <v>41</v>
      </c>
      <c r="D26" s="8" t="s">
        <v>38</v>
      </c>
      <c r="E26" s="10">
        <v>30</v>
      </c>
      <c r="F26" s="16"/>
      <c r="G26" s="13">
        <f t="shared" si="0"/>
        <v>0</v>
      </c>
      <c r="H26" s="8" t="s">
        <v>56</v>
      </c>
    </row>
    <row r="27" ht="39" customHeight="1" spans="1:8">
      <c r="A27" s="20"/>
      <c r="B27" s="8" t="s">
        <v>69</v>
      </c>
      <c r="C27" s="8" t="s">
        <v>70</v>
      </c>
      <c r="D27" s="8" t="s">
        <v>38</v>
      </c>
      <c r="E27" s="10">
        <v>30</v>
      </c>
      <c r="F27" s="16"/>
      <c r="G27" s="13">
        <f t="shared" si="0"/>
        <v>0</v>
      </c>
      <c r="H27" s="8" t="s">
        <v>56</v>
      </c>
    </row>
    <row r="28" ht="39" customHeight="1" spans="1:8">
      <c r="A28" s="20"/>
      <c r="B28" s="8" t="s">
        <v>71</v>
      </c>
      <c r="C28" s="8" t="s">
        <v>72</v>
      </c>
      <c r="D28" s="8" t="s">
        <v>55</v>
      </c>
      <c r="E28" s="10">
        <v>3</v>
      </c>
      <c r="F28" s="16"/>
      <c r="G28" s="13">
        <f t="shared" si="0"/>
        <v>0</v>
      </c>
      <c r="H28" s="8" t="s">
        <v>56</v>
      </c>
    </row>
    <row r="29" ht="78.75" customHeight="1" spans="1:8">
      <c r="A29" s="9"/>
      <c r="B29" s="8" t="s">
        <v>73</v>
      </c>
      <c r="C29" s="8" t="s">
        <v>74</v>
      </c>
      <c r="D29" s="10" t="s">
        <v>34</v>
      </c>
      <c r="E29" s="11">
        <v>400</v>
      </c>
      <c r="F29" s="12"/>
      <c r="G29" s="13">
        <f t="shared" ref="G29:G37" si="1">E29*F29</f>
        <v>0</v>
      </c>
      <c r="H29" s="8" t="s">
        <v>75</v>
      </c>
    </row>
    <row r="30" ht="76.5" customHeight="1" spans="1:8">
      <c r="A30" s="9"/>
      <c r="B30" s="8" t="s">
        <v>76</v>
      </c>
      <c r="C30" s="8" t="s">
        <v>77</v>
      </c>
      <c r="D30" s="10" t="s">
        <v>34</v>
      </c>
      <c r="E30" s="11">
        <v>10</v>
      </c>
      <c r="F30" s="12"/>
      <c r="G30" s="13">
        <f t="shared" si="1"/>
        <v>0</v>
      </c>
      <c r="H30" s="8" t="s">
        <v>78</v>
      </c>
    </row>
    <row r="31" ht="57" customHeight="1" spans="1:8">
      <c r="A31" s="21"/>
      <c r="B31" s="8" t="s">
        <v>79</v>
      </c>
      <c r="C31" s="8" t="s">
        <v>80</v>
      </c>
      <c r="D31" s="10" t="s">
        <v>34</v>
      </c>
      <c r="E31" s="11">
        <v>100</v>
      </c>
      <c r="F31" s="12"/>
      <c r="G31" s="13">
        <f t="shared" si="1"/>
        <v>0</v>
      </c>
      <c r="H31" s="8" t="s">
        <v>81</v>
      </c>
    </row>
    <row r="32" ht="64.5" customHeight="1" spans="1:8">
      <c r="A32" s="22"/>
      <c r="B32" s="23" t="s">
        <v>82</v>
      </c>
      <c r="C32" s="23" t="s">
        <v>83</v>
      </c>
      <c r="D32" s="24" t="s">
        <v>38</v>
      </c>
      <c r="E32" s="11">
        <v>20</v>
      </c>
      <c r="F32" s="25"/>
      <c r="G32" s="13">
        <f t="shared" si="1"/>
        <v>0</v>
      </c>
      <c r="H32" s="23" t="s">
        <v>78</v>
      </c>
    </row>
    <row r="33" ht="64.5" customHeight="1" spans="1:8">
      <c r="A33" s="22"/>
      <c r="B33" s="26" t="s">
        <v>84</v>
      </c>
      <c r="C33" s="27" t="s">
        <v>85</v>
      </c>
      <c r="D33" s="28" t="s">
        <v>34</v>
      </c>
      <c r="E33" s="11">
        <v>400</v>
      </c>
      <c r="F33" s="12"/>
      <c r="G33" s="13">
        <f t="shared" si="1"/>
        <v>0</v>
      </c>
      <c r="H33" s="26" t="s">
        <v>86</v>
      </c>
    </row>
    <row r="34" ht="64.5" customHeight="1" spans="1:8">
      <c r="A34" s="22"/>
      <c r="B34" s="27" t="s">
        <v>87</v>
      </c>
      <c r="C34" s="27" t="s">
        <v>88</v>
      </c>
      <c r="D34" s="28" t="s">
        <v>34</v>
      </c>
      <c r="E34" s="11">
        <v>200</v>
      </c>
      <c r="F34" s="12"/>
      <c r="G34" s="13">
        <f t="shared" si="1"/>
        <v>0</v>
      </c>
      <c r="H34" s="29" t="s">
        <v>89</v>
      </c>
    </row>
    <row r="35" ht="93.95" customHeight="1" spans="1:8">
      <c r="A35" s="22"/>
      <c r="B35" s="27" t="s">
        <v>90</v>
      </c>
      <c r="C35" s="27" t="s">
        <v>91</v>
      </c>
      <c r="D35" s="28" t="s">
        <v>34</v>
      </c>
      <c r="E35" s="11">
        <v>30</v>
      </c>
      <c r="F35" s="12"/>
      <c r="G35" s="13">
        <f t="shared" si="1"/>
        <v>0</v>
      </c>
      <c r="H35" s="26" t="s">
        <v>92</v>
      </c>
    </row>
    <row r="36" ht="86.1" customHeight="1" spans="1:8">
      <c r="A36" s="22"/>
      <c r="B36" s="23" t="s">
        <v>93</v>
      </c>
      <c r="C36" s="23" t="s">
        <v>94</v>
      </c>
      <c r="D36" s="8" t="s">
        <v>12</v>
      </c>
      <c r="E36" s="11">
        <v>2</v>
      </c>
      <c r="F36" s="12"/>
      <c r="G36" s="13">
        <f t="shared" si="1"/>
        <v>0</v>
      </c>
      <c r="H36" s="23" t="s">
        <v>95</v>
      </c>
    </row>
    <row r="37" ht="41" customHeight="1" spans="1:8">
      <c r="A37" s="8" t="s">
        <v>96</v>
      </c>
      <c r="B37" s="8" t="s">
        <v>97</v>
      </c>
      <c r="C37" s="8" t="s">
        <v>98</v>
      </c>
      <c r="D37" s="8" t="s">
        <v>99</v>
      </c>
      <c r="E37" s="11">
        <v>50</v>
      </c>
      <c r="F37" s="12"/>
      <c r="G37" s="13">
        <f t="shared" si="1"/>
        <v>0</v>
      </c>
      <c r="H37" s="8" t="s">
        <v>100</v>
      </c>
    </row>
    <row r="38" ht="26" customHeight="1" spans="1:8">
      <c r="A38" s="30" t="s">
        <v>101</v>
      </c>
      <c r="B38" s="31"/>
      <c r="C38" s="31"/>
      <c r="D38" s="31"/>
      <c r="E38" s="32">
        <f>SUM(G4:G37)</f>
        <v>0</v>
      </c>
      <c r="F38" s="32"/>
      <c r="G38" s="32"/>
      <c r="H38" s="32"/>
    </row>
    <row r="39" ht="26" customHeight="1" spans="1:8">
      <c r="A39" s="30" t="s">
        <v>102</v>
      </c>
      <c r="B39" s="31"/>
      <c r="C39" s="31"/>
      <c r="D39" s="31"/>
      <c r="E39" s="32" t="str">
        <f>IF(MOD(E38,1)=0,TEXT(INT(E38),"[DBNUM2]")&amp;"元"&amp;"整",TEXT(INT(E38),"[DBNUM2]")&amp;"元"&amp;TEXT(MID(E38,LEN(INT(E38))+2,1),"[DBNUM2]D角")&amp;TEXT(MID(E38,LEN(INT(E38))+3,1),"[DBNUM2]D分"))</f>
        <v>零元整</v>
      </c>
      <c r="F39" s="32"/>
      <c r="G39" s="32"/>
      <c r="H39" s="32"/>
    </row>
    <row r="40" ht="26" customHeight="1" spans="1:8">
      <c r="A40" s="31" t="s">
        <v>103</v>
      </c>
      <c r="B40" s="31"/>
      <c r="C40" s="31"/>
      <c r="D40" s="31"/>
      <c r="E40" s="33"/>
      <c r="F40" s="33"/>
      <c r="G40" s="33"/>
      <c r="H40" s="33"/>
    </row>
    <row r="41" ht="26" customHeight="1" spans="1:8">
      <c r="A41" s="30" t="s">
        <v>104</v>
      </c>
      <c r="B41" s="31"/>
      <c r="C41" s="31"/>
      <c r="D41" s="31"/>
      <c r="E41" s="32">
        <f>ROUND(E38/(1+E40),2)</f>
        <v>0</v>
      </c>
      <c r="F41" s="32"/>
      <c r="G41" s="32"/>
      <c r="H41" s="32"/>
    </row>
    <row r="42" ht="26" customHeight="1" spans="1:8">
      <c r="A42" s="30" t="s">
        <v>105</v>
      </c>
      <c r="B42" s="31"/>
      <c r="C42" s="31"/>
      <c r="D42" s="31"/>
      <c r="E42" s="32" t="str">
        <f>IF(MOD(E41,1)=0,TEXT(INT(E41),"[DBNUM2]")&amp;"元"&amp;"整",TEXT(INT(E41),"[DBNUM2]")&amp;"元"&amp;TEXT(MID(E41,LEN(INT(E41))+2,1),"[DBNUM2]D角")&amp;TEXT(MID(E41,LEN(INT(E41))+3,1),"[DBNUM2]D分"))</f>
        <v>零元整</v>
      </c>
      <c r="F42" s="32"/>
      <c r="G42" s="32"/>
      <c r="H42" s="32"/>
    </row>
    <row r="44" s="1" customFormat="1" ht="21" customHeight="1" spans="1:7">
      <c r="A44" s="1" t="s">
        <v>106</v>
      </c>
      <c r="G44" s="34"/>
    </row>
    <row r="45" s="1" customFormat="1" ht="21" customHeight="1" spans="1:7">
      <c r="A45" s="35" t="s">
        <v>107</v>
      </c>
      <c r="C45" s="34"/>
      <c r="D45" s="36"/>
      <c r="E45" s="36"/>
      <c r="F45" s="34"/>
      <c r="G45" s="34"/>
    </row>
    <row r="46" s="1" customFormat="1" ht="21" customHeight="1" spans="1:7">
      <c r="A46" s="1" t="s">
        <v>108</v>
      </c>
      <c r="C46" s="34"/>
      <c r="D46" s="36"/>
      <c r="E46" s="36"/>
      <c r="F46" s="34"/>
      <c r="G46" s="34"/>
    </row>
    <row r="47" s="1" customFormat="1" ht="21" customHeight="1" spans="1:7">
      <c r="A47" s="1" t="s">
        <v>109</v>
      </c>
      <c r="C47" s="34"/>
      <c r="D47" s="36"/>
      <c r="E47" s="36"/>
      <c r="F47" s="34"/>
      <c r="G47" s="34"/>
    </row>
    <row r="48" s="1" customFormat="1" ht="21" customHeight="1" spans="1:7">
      <c r="A48" s="1" t="s">
        <v>110</v>
      </c>
      <c r="B48" s="34"/>
      <c r="G48" s="34"/>
    </row>
  </sheetData>
  <sheetProtection selectLockedCells="1"/>
  <mergeCells count="17">
    <mergeCell ref="A1:H1"/>
    <mergeCell ref="A38:D38"/>
    <mergeCell ref="E38:H38"/>
    <mergeCell ref="A39:D39"/>
    <mergeCell ref="E39:H39"/>
    <mergeCell ref="A40:D40"/>
    <mergeCell ref="E40:H40"/>
    <mergeCell ref="A41:D41"/>
    <mergeCell ref="E41:H41"/>
    <mergeCell ref="A42:D42"/>
    <mergeCell ref="E42:H42"/>
    <mergeCell ref="A13:A14"/>
    <mergeCell ref="A15:A16"/>
    <mergeCell ref="A17:A18"/>
    <mergeCell ref="A19:A23"/>
    <mergeCell ref="A24:A25"/>
    <mergeCell ref="A26:A28"/>
  </mergeCells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曙光路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工地门牌及形象布置</dc:title>
  <dc:creator>王涛</dc:creator>
  <cp:lastModifiedBy>凌风</cp:lastModifiedBy>
  <cp:revision>2</cp:revision>
  <dcterms:created xsi:type="dcterms:W3CDTF">2020-04-08T01:13:00Z</dcterms:created>
  <cp:lastPrinted>2021-10-20T01:51:00Z</cp:lastPrinted>
  <dcterms:modified xsi:type="dcterms:W3CDTF">2022-11-09T07:23:24Z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32E5C9C0D20048018251381F940C7F0F</vt:lpwstr>
  </property>
</Properties>
</file>