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报价函" sheetId="1" r:id="rId1"/>
  </sheets>
  <calcPr calcId="144525"/>
</workbook>
</file>

<file path=xl/sharedStrings.xml><?xml version="1.0" encoding="utf-8"?>
<sst xmlns="http://schemas.openxmlformats.org/spreadsheetml/2006/main" count="260" uniqueCount="176">
  <si>
    <t xml:space="preserve">花园路（江浦路-水秀路）改造工程HYL-SG标段
安全物资报价函                          </t>
  </si>
  <si>
    <t>序号</t>
  </si>
  <si>
    <t>名称</t>
  </si>
  <si>
    <t>计量单位</t>
  </si>
  <si>
    <t>数量</t>
  </si>
  <si>
    <t>规格型号</t>
  </si>
  <si>
    <t>材质</t>
  </si>
  <si>
    <t>用途</t>
  </si>
  <si>
    <t>含税单价（元/计量单位）</t>
  </si>
  <si>
    <t>含税金额小计（元）</t>
  </si>
  <si>
    <t>备注</t>
  </si>
  <si>
    <t>锥形桶</t>
  </si>
  <si>
    <t>个</t>
  </si>
  <si>
    <t>70CM</t>
  </si>
  <si>
    <t>橡胶（红白）</t>
  </si>
  <si>
    <t>临时防护、警戒</t>
  </si>
  <si>
    <t>路锥伸缩连接杆隔离杆</t>
  </si>
  <si>
    <t>根</t>
  </si>
  <si>
    <t>2M</t>
  </si>
  <si>
    <t>塑料反光膜</t>
  </si>
  <si>
    <t>反光防撞桶</t>
  </si>
  <si>
    <t>600mm*800mm</t>
  </si>
  <si>
    <t>临时防护</t>
  </si>
  <si>
    <t>塑料隔离墩</t>
  </si>
  <si>
    <t>80*59*40cm</t>
  </si>
  <si>
    <t>塑料警示柱</t>
  </si>
  <si>
    <t>75cm</t>
  </si>
  <si>
    <t>塑料、含膨胀螺丝（包安装）</t>
  </si>
  <si>
    <t>彩旗</t>
  </si>
  <si>
    <t>包</t>
  </si>
  <si>
    <t>50米/包</t>
  </si>
  <si>
    <t>三角彩旗</t>
  </si>
  <si>
    <t>伸缩型移动护栏</t>
  </si>
  <si>
    <t>1.5*3M</t>
  </si>
  <si>
    <t>塑料</t>
  </si>
  <si>
    <t>水马</t>
  </si>
  <si>
    <t>700*1300mm</t>
  </si>
  <si>
    <t>移动铁护栏</t>
  </si>
  <si>
    <t>100*150CM</t>
  </si>
  <si>
    <t>铁管喷涂</t>
  </si>
  <si>
    <t>临边防护网片（红色）</t>
  </si>
  <si>
    <t>米</t>
  </si>
  <si>
    <t>1.2*2M</t>
  </si>
  <si>
    <t>含立柱、膨胀螺丝</t>
  </si>
  <si>
    <t>密目网</t>
  </si>
  <si>
    <t>平方</t>
  </si>
  <si>
    <t>八针密目网</t>
  </si>
  <si>
    <t>聚乙烯</t>
  </si>
  <si>
    <t>临时围护</t>
  </si>
  <si>
    <t>LED灯带</t>
  </si>
  <si>
    <t>180珠-白光</t>
  </si>
  <si>
    <t>含灯带固定塑料卡扣</t>
  </si>
  <si>
    <t>安全警示</t>
  </si>
  <si>
    <t>反光贴</t>
  </si>
  <si>
    <t>卷</t>
  </si>
  <si>
    <t>通明
5mm*4500mm</t>
  </si>
  <si>
    <t>夜间反光</t>
  </si>
  <si>
    <t>太阳能导向牌</t>
  </si>
  <si>
    <t xml:space="preserve"> 箭头（左右）40cm*100cm</t>
  </si>
  <si>
    <t>太阳能LED</t>
  </si>
  <si>
    <t>太阳能爆闪灯</t>
  </si>
  <si>
    <t xml:space="preserve">
520*170*125mm
双面四闪</t>
  </si>
  <si>
    <t>塑料
塑壳分体、四格红蓝</t>
  </si>
  <si>
    <t>太阳能警示回转灯爆闪灯</t>
  </si>
  <si>
    <t>LED</t>
  </si>
  <si>
    <t>镜面灯罩为聚碳酸酯；背板钢板镀锌喷塑 </t>
  </si>
  <si>
    <t>电缆三角支架</t>
  </si>
  <si>
    <t>58公分高</t>
  </si>
  <si>
    <t>安全防护</t>
  </si>
  <si>
    <t>氧气、乙炔瓶推车</t>
  </si>
  <si>
    <t>套</t>
  </si>
  <si>
    <t>折叠高度1360mm
展开高度1130mm
车身宽390mm</t>
  </si>
  <si>
    <t>带防护盖</t>
  </si>
  <si>
    <t>安全帽</t>
  </si>
  <si>
    <t>材质:ABS
检测报告
特种劳动防护用品安全标志证书</t>
  </si>
  <si>
    <t>红色100个       黄色400个</t>
  </si>
  <si>
    <t>个人防护用品</t>
  </si>
  <si>
    <t>安全带</t>
  </si>
  <si>
    <t>半身（安全绳2米、3米）</t>
  </si>
  <si>
    <t>尼龙、牛津</t>
  </si>
  <si>
    <t>救生衣</t>
  </si>
  <si>
    <t>件</t>
  </si>
  <si>
    <t>常规尺寸</t>
  </si>
  <si>
    <t>牛津布料</t>
  </si>
  <si>
    <t>救生圈</t>
  </si>
  <si>
    <t>2.5KG</t>
  </si>
  <si>
    <t>实心塑料</t>
  </si>
  <si>
    <t>消防台</t>
  </si>
  <si>
    <t>处</t>
  </si>
  <si>
    <t>2.5米*1米*2米</t>
  </si>
  <si>
    <t>铁质含（灭火器、消防斧、消防桶、消防铲</t>
  </si>
  <si>
    <t>消防设施</t>
  </si>
  <si>
    <t>绝缘手套</t>
  </si>
  <si>
    <t>双</t>
  </si>
  <si>
    <t>高压绝缘
12KV</t>
  </si>
  <si>
    <t>橡胶</t>
  </si>
  <si>
    <t>反光马甲</t>
  </si>
  <si>
    <t>透气、拉链式
带口袋</t>
  </si>
  <si>
    <t>带LOGO+反光条</t>
  </si>
  <si>
    <t>一级配电箱</t>
  </si>
  <si>
    <t>铁质（内含空气开关、漏电保护器以及箱体围护</t>
  </si>
  <si>
    <t>临时用电</t>
  </si>
  <si>
    <t>二级配电箱</t>
  </si>
  <si>
    <t>三级开关箱</t>
  </si>
  <si>
    <t>铁质（漏电保护器、开关）</t>
  </si>
  <si>
    <t>高压钠灯</t>
  </si>
  <si>
    <t>40cm*80cm</t>
  </si>
  <si>
    <t>铁质、塑料</t>
  </si>
  <si>
    <t>夜间照明灯具</t>
  </si>
  <si>
    <t>太阳能LED照明灯具</t>
  </si>
  <si>
    <t>LED信息提示电子屏</t>
  </si>
  <si>
    <t>60cm*80cm</t>
  </si>
  <si>
    <t>防水电子屏（含安装）</t>
  </si>
  <si>
    <t>安全信息提示</t>
  </si>
  <si>
    <t>临时移动太阳能信号灯</t>
  </si>
  <si>
    <t>2米高</t>
  </si>
  <si>
    <t>铁质（内含电瓶）</t>
  </si>
  <si>
    <t>橡胶减速带</t>
  </si>
  <si>
    <t>35cm*100cm</t>
  </si>
  <si>
    <t>橡胶（含膨胀螺丝及安装</t>
  </si>
  <si>
    <t>灭火器</t>
  </si>
  <si>
    <t xml:space="preserve"> 
470mm*130mm</t>
  </si>
  <si>
    <t>ABC干粉、国家3C认证</t>
  </si>
  <si>
    <t>消防沙箱</t>
  </si>
  <si>
    <t>1000mm*1000mm</t>
  </si>
  <si>
    <t>带铁锹</t>
  </si>
  <si>
    <t>灭火器箱（中号）</t>
  </si>
  <si>
    <t>500mm*150mm</t>
  </si>
  <si>
    <t>铁制(4kg灭火器）</t>
  </si>
  <si>
    <t>25kg灭火器推车</t>
  </si>
  <si>
    <t>1.2米高</t>
  </si>
  <si>
    <t>铁制（含25kg灭火器）</t>
  </si>
  <si>
    <t>急救箱</t>
  </si>
  <si>
    <t xml:space="preserve">14寸
</t>
  </si>
  <si>
    <t>铝合金</t>
  </si>
  <si>
    <t>应急物资</t>
  </si>
  <si>
    <t>雨鞋</t>
  </si>
  <si>
    <t>高筒
38码、39码、
40码、41码、
42码、43码、
44码</t>
  </si>
  <si>
    <t>雨衣</t>
  </si>
  <si>
    <t>常规尺寸
L、XL、XXL</t>
  </si>
  <si>
    <t xml:space="preserve"> 
PU胶</t>
  </si>
  <si>
    <t>夜间手电筒</t>
  </si>
  <si>
    <t>充电式</t>
  </si>
  <si>
    <t xml:space="preserve"> 
铝合金+ABS塑料</t>
  </si>
  <si>
    <t>担架</t>
  </si>
  <si>
    <t>付</t>
  </si>
  <si>
    <t>长*宽*高200*54*18CM</t>
  </si>
  <si>
    <t>不锈钢+牛津布</t>
  </si>
  <si>
    <t>铁锹</t>
  </si>
  <si>
    <t>把</t>
  </si>
  <si>
    <t>含铁锹把（圆头、平头）</t>
  </si>
  <si>
    <t>铁质</t>
  </si>
  <si>
    <t>铁镐</t>
  </si>
  <si>
    <t>双尖铁镐常规尺寸</t>
  </si>
  <si>
    <r>
      <rPr>
        <sz val="9"/>
        <color rgb="FF000000"/>
        <rFont val="宋体"/>
        <charset val="134"/>
      </rPr>
      <t>铁</t>
    </r>
    <r>
      <rPr>
        <sz val="9"/>
        <color rgb="FF000000"/>
        <rFont val="Tahoma"/>
        <charset val="134"/>
      </rPr>
      <t>+</t>
    </r>
    <r>
      <rPr>
        <sz val="9"/>
        <color rgb="FF000000"/>
        <rFont val="宋体"/>
        <charset val="134"/>
      </rPr>
      <t>木柄</t>
    </r>
  </si>
  <si>
    <t>户外遮阳棚</t>
  </si>
  <si>
    <t>长*宽*高3M*2M*1.9M</t>
  </si>
  <si>
    <t>铁+牛津布</t>
  </si>
  <si>
    <t>危险品仓库</t>
  </si>
  <si>
    <t>2.5米*2米</t>
  </si>
  <si>
    <t>铁制</t>
  </si>
  <si>
    <t>危化品储存</t>
  </si>
  <si>
    <t>警示灯三角架</t>
  </si>
  <si>
    <t>2.5米高</t>
  </si>
  <si>
    <t>编织袋</t>
  </si>
  <si>
    <t xml:space="preserve"> 塑料</t>
  </si>
  <si>
    <t>含税金额总计（元）</t>
  </si>
  <si>
    <t>含税金额总计大写（元）</t>
  </si>
  <si>
    <t>增值税率</t>
  </si>
  <si>
    <t>不含税金额总计（元）</t>
  </si>
  <si>
    <t>不含税金额总计大写（元）</t>
  </si>
  <si>
    <t>注： 1、报价函须盖上投标人公司公章。</t>
  </si>
  <si>
    <r>
      <rPr>
        <sz val="11"/>
        <color theme="1"/>
        <rFont val="等线"/>
        <charset val="134"/>
        <scheme val="minor"/>
      </rPr>
      <t xml:space="preserve">    </t>
    </r>
    <r>
      <rPr>
        <b/>
        <sz val="11"/>
        <color theme="1"/>
        <rFont val="等线"/>
        <charset val="134"/>
        <scheme val="minor"/>
      </rPr>
      <t xml:space="preserve"> 2、以上灰色底框部分为给定的计算公式，不得进行更改。</t>
    </r>
  </si>
  <si>
    <t xml:space="preserve">     3、增值税率自行填写，增值税率未填写视为放弃投标权利。</t>
  </si>
  <si>
    <t xml:space="preserve">     4、以上报价包含货到工地指定地点、装卸、安装、利润等一切发生费用，以双方实际签收合格产品数量为结算依据。</t>
  </si>
  <si>
    <t xml:space="preserve">     5、以上子项有未进行报价的，视为投标人的优惠、让利，中标后不予单独结算。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</si>
</sst>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,##0.00_ "/>
  </numFmts>
  <fonts count="27">
    <font>
      <sz val="11"/>
      <color theme="1"/>
      <name val="等线"/>
      <charset val="134"/>
      <scheme val="minor"/>
    </font>
    <font>
      <b/>
      <sz val="16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11"/>
      <color rgb="FF3C3C3C"/>
      <name val="等线"/>
      <charset val="134"/>
    </font>
    <font>
      <sz val="9"/>
      <color rgb="FF000000"/>
      <name val="宋体"/>
      <charset val="134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3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9"/>
      <color rgb="FF000000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23" borderId="8" applyNumberFormat="0" applyAlignment="0" applyProtection="0">
      <alignment vertical="center"/>
    </xf>
    <xf numFmtId="0" fontId="20" fillId="23" borderId="5" applyNumberFormat="0" applyAlignment="0" applyProtection="0">
      <alignment vertical="center"/>
    </xf>
    <xf numFmtId="0" fontId="22" fillId="24" borderId="9" applyNumberFormat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</cellStyleXfs>
  <cellXfs count="3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669289</xdr:colOff>
      <xdr:row>26</xdr:row>
      <xdr:rowOff>296888</xdr:rowOff>
    </xdr:from>
    <xdr:to>
      <xdr:col>9</xdr:col>
      <xdr:colOff>1209675</xdr:colOff>
      <xdr:row>26</xdr:row>
      <xdr:rowOff>967739</xdr:rowOff>
    </xdr:to>
    <xdr:pic>
      <xdr:nvPicPr>
        <xdr:cNvPr id="44" name="图片 43" descr="de911cfaa975abc28f258e5921f7c8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 rot="10800000">
          <a:off x="8869680" y="31670625"/>
          <a:ext cx="541020" cy="67056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</xdr:colOff>
      <xdr:row>26</xdr:row>
      <xdr:rowOff>296369</xdr:rowOff>
    </xdr:from>
    <xdr:to>
      <xdr:col>9</xdr:col>
      <xdr:colOff>609599</xdr:colOff>
      <xdr:row>26</xdr:row>
      <xdr:rowOff>965835</xdr:rowOff>
    </xdr:to>
    <xdr:pic>
      <xdr:nvPicPr>
        <xdr:cNvPr id="45" name="图片 44" descr="9eb907f96cc7d924cfe81dafbdd35e9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 rot="10800000">
          <a:off x="8267065" y="31669990"/>
          <a:ext cx="542925" cy="6699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42</xdr:row>
      <xdr:rowOff>104775</xdr:rowOff>
    </xdr:from>
    <xdr:to>
      <xdr:col>9</xdr:col>
      <xdr:colOff>1209675</xdr:colOff>
      <xdr:row>42</xdr:row>
      <xdr:rowOff>1235516</xdr:rowOff>
    </xdr:to>
    <xdr:pic>
      <xdr:nvPicPr>
        <xdr:cNvPr id="64" name="图片 63" descr="4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210550" y="51788695"/>
          <a:ext cx="1200150" cy="11303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4</xdr:row>
      <xdr:rowOff>57150</xdr:rowOff>
    </xdr:from>
    <xdr:to>
      <xdr:col>9</xdr:col>
      <xdr:colOff>1209675</xdr:colOff>
      <xdr:row>5</xdr:row>
      <xdr:rowOff>3795</xdr:rowOff>
    </xdr:to>
    <xdr:pic>
      <xdr:nvPicPr>
        <xdr:cNvPr id="83" name="图片 82" descr="IMG_7591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258175" y="3505200"/>
          <a:ext cx="1152525" cy="121539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5</xdr:row>
      <xdr:rowOff>133350</xdr:rowOff>
    </xdr:from>
    <xdr:to>
      <xdr:col>9</xdr:col>
      <xdr:colOff>1209675</xdr:colOff>
      <xdr:row>5</xdr:row>
      <xdr:rowOff>1143000</xdr:rowOff>
    </xdr:to>
    <xdr:pic>
      <xdr:nvPicPr>
        <xdr:cNvPr id="87" name="图片 86" descr="IMG_1830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8228965" y="4850765"/>
          <a:ext cx="1181735" cy="100965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6</xdr:row>
      <xdr:rowOff>76200</xdr:rowOff>
    </xdr:from>
    <xdr:to>
      <xdr:col>9</xdr:col>
      <xdr:colOff>1209675</xdr:colOff>
      <xdr:row>6</xdr:row>
      <xdr:rowOff>1113473</xdr:rowOff>
    </xdr:to>
    <xdr:pic>
      <xdr:nvPicPr>
        <xdr:cNvPr id="88" name="图片 87" descr="1.jpg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48650" y="6062980"/>
          <a:ext cx="1162050" cy="103695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3</xdr:row>
      <xdr:rowOff>95250</xdr:rowOff>
    </xdr:from>
    <xdr:to>
      <xdr:col>9</xdr:col>
      <xdr:colOff>1209675</xdr:colOff>
      <xdr:row>3</xdr:row>
      <xdr:rowOff>1175250</xdr:rowOff>
    </xdr:to>
    <xdr:pic>
      <xdr:nvPicPr>
        <xdr:cNvPr id="89" name="图片 88" descr="2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267700" y="2352675"/>
          <a:ext cx="1143000" cy="10795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</xdr:row>
      <xdr:rowOff>38100</xdr:rowOff>
    </xdr:from>
    <xdr:to>
      <xdr:col>9</xdr:col>
      <xdr:colOff>1209675</xdr:colOff>
      <xdr:row>2</xdr:row>
      <xdr:rowOff>1154430</xdr:rowOff>
    </xdr:to>
    <xdr:pic>
      <xdr:nvPicPr>
        <xdr:cNvPr id="90" name="图片 89" descr="3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8248650" y="1123950"/>
          <a:ext cx="1162050" cy="111633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7</xdr:row>
      <xdr:rowOff>19051</xdr:rowOff>
    </xdr:from>
    <xdr:to>
      <xdr:col>9</xdr:col>
      <xdr:colOff>1209675</xdr:colOff>
      <xdr:row>7</xdr:row>
      <xdr:rowOff>1192839</xdr:rowOff>
    </xdr:to>
    <xdr:pic>
      <xdr:nvPicPr>
        <xdr:cNvPr id="91" name="图片 90" descr="4.jpg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277225" y="7275195"/>
          <a:ext cx="1133475" cy="117348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8</xdr:row>
      <xdr:rowOff>57150</xdr:rowOff>
    </xdr:from>
    <xdr:to>
      <xdr:col>9</xdr:col>
      <xdr:colOff>1209675</xdr:colOff>
      <xdr:row>8</xdr:row>
      <xdr:rowOff>1257300</xdr:rowOff>
    </xdr:to>
    <xdr:pic>
      <xdr:nvPicPr>
        <xdr:cNvPr id="92" name="图片 91" descr="5.jp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8277225" y="8582660"/>
          <a:ext cx="1133475" cy="12001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9</xdr:row>
      <xdr:rowOff>78931</xdr:rowOff>
    </xdr:from>
    <xdr:to>
      <xdr:col>9</xdr:col>
      <xdr:colOff>1209675</xdr:colOff>
      <xdr:row>9</xdr:row>
      <xdr:rowOff>1257299</xdr:rowOff>
    </xdr:to>
    <xdr:pic>
      <xdr:nvPicPr>
        <xdr:cNvPr id="93" name="图片 92" descr="6.JP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8267700" y="9873615"/>
          <a:ext cx="1143000" cy="1177925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</xdr:colOff>
      <xdr:row>10</xdr:row>
      <xdr:rowOff>19050</xdr:rowOff>
    </xdr:from>
    <xdr:to>
      <xdr:col>9</xdr:col>
      <xdr:colOff>1209675</xdr:colOff>
      <xdr:row>10</xdr:row>
      <xdr:rowOff>1171574</xdr:rowOff>
    </xdr:to>
    <xdr:pic>
      <xdr:nvPicPr>
        <xdr:cNvPr id="94" name="图片 93" descr="7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8238490" y="11083290"/>
          <a:ext cx="1172210" cy="115189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11</xdr:row>
      <xdr:rowOff>66675</xdr:rowOff>
    </xdr:from>
    <xdr:to>
      <xdr:col>9</xdr:col>
      <xdr:colOff>1209675</xdr:colOff>
      <xdr:row>11</xdr:row>
      <xdr:rowOff>1209675</xdr:rowOff>
    </xdr:to>
    <xdr:pic>
      <xdr:nvPicPr>
        <xdr:cNvPr id="95" name="图片 94" descr="8.JP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8239125" y="12400280"/>
          <a:ext cx="1171575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12</xdr:row>
      <xdr:rowOff>28574</xdr:rowOff>
    </xdr:from>
    <xdr:to>
      <xdr:col>9</xdr:col>
      <xdr:colOff>1209675</xdr:colOff>
      <xdr:row>12</xdr:row>
      <xdr:rowOff>1219199</xdr:rowOff>
    </xdr:to>
    <xdr:pic>
      <xdr:nvPicPr>
        <xdr:cNvPr id="96" name="图片 95" descr="9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8258175" y="13630910"/>
          <a:ext cx="1152525" cy="119062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13</xdr:row>
      <xdr:rowOff>47624</xdr:rowOff>
    </xdr:from>
    <xdr:to>
      <xdr:col>9</xdr:col>
      <xdr:colOff>1209675</xdr:colOff>
      <xdr:row>13</xdr:row>
      <xdr:rowOff>1219199</xdr:rowOff>
    </xdr:to>
    <xdr:pic>
      <xdr:nvPicPr>
        <xdr:cNvPr id="98" name="图片 97" descr="10.jp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277225" y="14919325"/>
          <a:ext cx="1133475" cy="11715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14</xdr:row>
      <xdr:rowOff>28574</xdr:rowOff>
    </xdr:from>
    <xdr:to>
      <xdr:col>9</xdr:col>
      <xdr:colOff>1209675</xdr:colOff>
      <xdr:row>14</xdr:row>
      <xdr:rowOff>1238943</xdr:rowOff>
    </xdr:to>
    <xdr:pic>
      <xdr:nvPicPr>
        <xdr:cNvPr id="99" name="图片 98" descr="11.jp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8228965" y="16169640"/>
          <a:ext cx="1181735" cy="121094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57152</xdr:colOff>
      <xdr:row>15</xdr:row>
      <xdr:rowOff>47625</xdr:rowOff>
    </xdr:from>
    <xdr:to>
      <xdr:col>9</xdr:col>
      <xdr:colOff>1209675</xdr:colOff>
      <xdr:row>15</xdr:row>
      <xdr:rowOff>1219200</xdr:rowOff>
    </xdr:to>
    <xdr:pic>
      <xdr:nvPicPr>
        <xdr:cNvPr id="100" name="图片 99" descr="12.jp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8258175" y="17458690"/>
          <a:ext cx="1152525" cy="11715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16</xdr:row>
      <xdr:rowOff>47625</xdr:rowOff>
    </xdr:from>
    <xdr:to>
      <xdr:col>9</xdr:col>
      <xdr:colOff>1209675</xdr:colOff>
      <xdr:row>16</xdr:row>
      <xdr:rowOff>1228725</xdr:rowOff>
    </xdr:to>
    <xdr:pic>
      <xdr:nvPicPr>
        <xdr:cNvPr id="101" name="图片 100" descr="13.jpg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8248015" y="18728055"/>
          <a:ext cx="1162685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17</xdr:row>
      <xdr:rowOff>19049</xdr:rowOff>
    </xdr:from>
    <xdr:to>
      <xdr:col>9</xdr:col>
      <xdr:colOff>1209675</xdr:colOff>
      <xdr:row>17</xdr:row>
      <xdr:rowOff>1249110</xdr:rowOff>
    </xdr:to>
    <xdr:pic>
      <xdr:nvPicPr>
        <xdr:cNvPr id="102" name="图片 101" descr="14.jp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8248650" y="19968210"/>
          <a:ext cx="1162050" cy="123063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18</xdr:row>
      <xdr:rowOff>19050</xdr:rowOff>
    </xdr:from>
    <xdr:to>
      <xdr:col>9</xdr:col>
      <xdr:colOff>1209675</xdr:colOff>
      <xdr:row>18</xdr:row>
      <xdr:rowOff>1225438</xdr:rowOff>
    </xdr:to>
    <xdr:pic>
      <xdr:nvPicPr>
        <xdr:cNvPr id="103" name="图片 102" descr="15.jpg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8248650" y="21238210"/>
          <a:ext cx="1162050" cy="120586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19</xdr:row>
      <xdr:rowOff>28574</xdr:rowOff>
    </xdr:from>
    <xdr:to>
      <xdr:col>9</xdr:col>
      <xdr:colOff>1209675</xdr:colOff>
      <xdr:row>19</xdr:row>
      <xdr:rowOff>1209987</xdr:rowOff>
    </xdr:to>
    <xdr:pic>
      <xdr:nvPicPr>
        <xdr:cNvPr id="104" name="图片 103" descr="16.jpg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8277225" y="22516465"/>
          <a:ext cx="1133475" cy="118173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20</xdr:row>
      <xdr:rowOff>152400</xdr:rowOff>
    </xdr:from>
    <xdr:to>
      <xdr:col>9</xdr:col>
      <xdr:colOff>1209675</xdr:colOff>
      <xdr:row>20</xdr:row>
      <xdr:rowOff>1162050</xdr:rowOff>
    </xdr:to>
    <xdr:pic>
      <xdr:nvPicPr>
        <xdr:cNvPr id="105" name="图片 104" descr="17.JP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8248650" y="23910290"/>
          <a:ext cx="1162050" cy="100965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22</xdr:row>
      <xdr:rowOff>95250</xdr:rowOff>
    </xdr:from>
    <xdr:to>
      <xdr:col>9</xdr:col>
      <xdr:colOff>1209675</xdr:colOff>
      <xdr:row>22</xdr:row>
      <xdr:rowOff>1238250</xdr:rowOff>
    </xdr:to>
    <xdr:pic>
      <xdr:nvPicPr>
        <xdr:cNvPr id="75" name="图片 74" descr="1.jpg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8220075" y="26391870"/>
          <a:ext cx="1190625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21</xdr:row>
      <xdr:rowOff>114300</xdr:rowOff>
    </xdr:from>
    <xdr:to>
      <xdr:col>9</xdr:col>
      <xdr:colOff>1209675</xdr:colOff>
      <xdr:row>21</xdr:row>
      <xdr:rowOff>1194300</xdr:rowOff>
    </xdr:to>
    <xdr:pic>
      <xdr:nvPicPr>
        <xdr:cNvPr id="82" name="图片 81" descr="u=3115181987,2696093329&amp;fm=253&amp;fmt=auto&amp;app=138&amp;f=JPEG.webp.jpg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8267700" y="25141555"/>
          <a:ext cx="1143000" cy="10795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23</xdr:row>
      <xdr:rowOff>47625</xdr:rowOff>
    </xdr:from>
    <xdr:to>
      <xdr:col>9</xdr:col>
      <xdr:colOff>1209675</xdr:colOff>
      <xdr:row>23</xdr:row>
      <xdr:rowOff>1209675</xdr:rowOff>
    </xdr:to>
    <xdr:pic>
      <xdr:nvPicPr>
        <xdr:cNvPr id="97" name="图片 96" descr="2.jpg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8210550" y="27613610"/>
          <a:ext cx="1200150" cy="116205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23</xdr:row>
      <xdr:rowOff>1266824</xdr:rowOff>
    </xdr:from>
    <xdr:to>
      <xdr:col>9</xdr:col>
      <xdr:colOff>1209675</xdr:colOff>
      <xdr:row>24</xdr:row>
      <xdr:rowOff>1190624</xdr:rowOff>
    </xdr:to>
    <xdr:pic>
      <xdr:nvPicPr>
        <xdr:cNvPr id="106" name="图片 105" descr="3.JPG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8248650" y="28832175"/>
          <a:ext cx="1162050" cy="1193165"/>
        </a:xfrm>
        <a:prstGeom prst="rect">
          <a:avLst/>
        </a:prstGeom>
      </xdr:spPr>
    </xdr:pic>
    <xdr:clientData/>
  </xdr:twoCellAnchor>
  <xdr:twoCellAnchor editAs="oneCell">
    <xdr:from>
      <xdr:col>9</xdr:col>
      <xdr:colOff>114299</xdr:colOff>
      <xdr:row>25</xdr:row>
      <xdr:rowOff>19050</xdr:rowOff>
    </xdr:from>
    <xdr:to>
      <xdr:col>9</xdr:col>
      <xdr:colOff>1209675</xdr:colOff>
      <xdr:row>25</xdr:row>
      <xdr:rowOff>1230244</xdr:rowOff>
    </xdr:to>
    <xdr:pic>
      <xdr:nvPicPr>
        <xdr:cNvPr id="107" name="图片 106" descr="4.jpg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8314690" y="30123765"/>
          <a:ext cx="1096010" cy="121094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27</xdr:row>
      <xdr:rowOff>171450</xdr:rowOff>
    </xdr:from>
    <xdr:to>
      <xdr:col>9</xdr:col>
      <xdr:colOff>590550</xdr:colOff>
      <xdr:row>27</xdr:row>
      <xdr:rowOff>1200149</xdr:rowOff>
    </xdr:to>
    <xdr:pic>
      <xdr:nvPicPr>
        <xdr:cNvPr id="108" name="图片 107" descr="F:\赵伟忠文档\祖冲之路照片\2019.3月\设施\项目部电箱\IMG_20190327_154500.jpg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8229600" y="32814895"/>
          <a:ext cx="561975" cy="102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619125</xdr:colOff>
      <xdr:row>27</xdr:row>
      <xdr:rowOff>161925</xdr:rowOff>
    </xdr:from>
    <xdr:to>
      <xdr:col>9</xdr:col>
      <xdr:colOff>1209675</xdr:colOff>
      <xdr:row>27</xdr:row>
      <xdr:rowOff>1219200</xdr:rowOff>
    </xdr:to>
    <xdr:pic>
      <xdr:nvPicPr>
        <xdr:cNvPr id="109" name="图片 108" descr="F:\赵伟忠文档\祖冲之路照片\2019.3月\设施\项目部电箱\IMG_20190327_154453.jpg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8820150" y="32805370"/>
          <a:ext cx="590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28</xdr:row>
      <xdr:rowOff>114300</xdr:rowOff>
    </xdr:from>
    <xdr:to>
      <xdr:col>9</xdr:col>
      <xdr:colOff>609600</xdr:colOff>
      <xdr:row>28</xdr:row>
      <xdr:rowOff>1123950</xdr:rowOff>
    </xdr:to>
    <xdr:pic>
      <xdr:nvPicPr>
        <xdr:cNvPr id="110" name="图片 109" descr="5.JPG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8248650" y="34027110"/>
          <a:ext cx="561975" cy="1009650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619125</xdr:colOff>
      <xdr:row>28</xdr:row>
      <xdr:rowOff>114300</xdr:rowOff>
    </xdr:from>
    <xdr:to>
      <xdr:col>9</xdr:col>
      <xdr:colOff>1209675</xdr:colOff>
      <xdr:row>28</xdr:row>
      <xdr:rowOff>1114425</xdr:rowOff>
    </xdr:to>
    <xdr:pic>
      <xdr:nvPicPr>
        <xdr:cNvPr id="111" name="图片 110" descr="6.JP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8820150" y="34027110"/>
          <a:ext cx="590550" cy="100012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29</xdr:row>
      <xdr:rowOff>19050</xdr:rowOff>
    </xdr:from>
    <xdr:to>
      <xdr:col>9</xdr:col>
      <xdr:colOff>1209675</xdr:colOff>
      <xdr:row>29</xdr:row>
      <xdr:rowOff>1200150</xdr:rowOff>
    </xdr:to>
    <xdr:pic>
      <xdr:nvPicPr>
        <xdr:cNvPr id="112" name="图片 111" descr="IMG_2127.JPG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8277225" y="35201225"/>
          <a:ext cx="1133475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30</xdr:row>
      <xdr:rowOff>57149</xdr:rowOff>
    </xdr:from>
    <xdr:to>
      <xdr:col>9</xdr:col>
      <xdr:colOff>1209675</xdr:colOff>
      <xdr:row>30</xdr:row>
      <xdr:rowOff>1181100</xdr:rowOff>
    </xdr:to>
    <xdr:pic>
      <xdr:nvPicPr>
        <xdr:cNvPr id="113" name="图片 112" descr="7.jpg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8229600" y="36508055"/>
          <a:ext cx="1181100" cy="112458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31</xdr:row>
      <xdr:rowOff>66675</xdr:rowOff>
    </xdr:from>
    <xdr:to>
      <xdr:col>9</xdr:col>
      <xdr:colOff>1209675</xdr:colOff>
      <xdr:row>31</xdr:row>
      <xdr:rowOff>1247775</xdr:rowOff>
    </xdr:to>
    <xdr:pic>
      <xdr:nvPicPr>
        <xdr:cNvPr id="114" name="图片 113" descr="8.jpg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8248650" y="37787580"/>
          <a:ext cx="1162050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32</xdr:row>
      <xdr:rowOff>47624</xdr:rowOff>
    </xdr:from>
    <xdr:to>
      <xdr:col>9</xdr:col>
      <xdr:colOff>1209675</xdr:colOff>
      <xdr:row>32</xdr:row>
      <xdr:rowOff>1257299</xdr:rowOff>
    </xdr:to>
    <xdr:pic>
      <xdr:nvPicPr>
        <xdr:cNvPr id="115" name="图片 114" descr="9.jpg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248650" y="39037260"/>
          <a:ext cx="1162050" cy="12096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33</xdr:row>
      <xdr:rowOff>76200</xdr:rowOff>
    </xdr:from>
    <xdr:to>
      <xdr:col>9</xdr:col>
      <xdr:colOff>1209675</xdr:colOff>
      <xdr:row>33</xdr:row>
      <xdr:rowOff>1225519</xdr:rowOff>
    </xdr:to>
    <xdr:pic>
      <xdr:nvPicPr>
        <xdr:cNvPr id="116" name="图片 115" descr="10.JPG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8296275" y="40335835"/>
          <a:ext cx="111442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47627</xdr:colOff>
      <xdr:row>34</xdr:row>
      <xdr:rowOff>28574</xdr:rowOff>
    </xdr:from>
    <xdr:to>
      <xdr:col>9</xdr:col>
      <xdr:colOff>1209675</xdr:colOff>
      <xdr:row>34</xdr:row>
      <xdr:rowOff>1219199</xdr:rowOff>
    </xdr:to>
    <xdr:pic>
      <xdr:nvPicPr>
        <xdr:cNvPr id="117" name="图片 116" descr="11.jpg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8248650" y="41556940"/>
          <a:ext cx="1162050" cy="119062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35</xdr:row>
      <xdr:rowOff>38099</xdr:rowOff>
    </xdr:from>
    <xdr:to>
      <xdr:col>9</xdr:col>
      <xdr:colOff>1209675</xdr:colOff>
      <xdr:row>35</xdr:row>
      <xdr:rowOff>1228724</xdr:rowOff>
    </xdr:to>
    <xdr:pic>
      <xdr:nvPicPr>
        <xdr:cNvPr id="118" name="图片 117" descr="12.jpg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8277225" y="42835830"/>
          <a:ext cx="1133475" cy="119062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36</xdr:row>
      <xdr:rowOff>122169</xdr:rowOff>
    </xdr:from>
    <xdr:to>
      <xdr:col>9</xdr:col>
      <xdr:colOff>1209675</xdr:colOff>
      <xdr:row>36</xdr:row>
      <xdr:rowOff>1209674</xdr:rowOff>
    </xdr:to>
    <xdr:pic>
      <xdr:nvPicPr>
        <xdr:cNvPr id="119" name="图片 118" descr="下载.jpg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258175" y="44189650"/>
          <a:ext cx="1152525" cy="108712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37</xdr:row>
      <xdr:rowOff>76200</xdr:rowOff>
    </xdr:from>
    <xdr:to>
      <xdr:col>9</xdr:col>
      <xdr:colOff>1209675</xdr:colOff>
      <xdr:row>37</xdr:row>
      <xdr:rowOff>1219200</xdr:rowOff>
    </xdr:to>
    <xdr:pic>
      <xdr:nvPicPr>
        <xdr:cNvPr id="120" name="图片 119" descr="13.jpg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8277225" y="45413295"/>
          <a:ext cx="1133475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38</xdr:row>
      <xdr:rowOff>19050</xdr:rowOff>
    </xdr:from>
    <xdr:to>
      <xdr:col>9</xdr:col>
      <xdr:colOff>1209675</xdr:colOff>
      <xdr:row>38</xdr:row>
      <xdr:rowOff>1200150</xdr:rowOff>
    </xdr:to>
    <xdr:pic>
      <xdr:nvPicPr>
        <xdr:cNvPr id="121" name="图片 120" descr="14.jpg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248650" y="46625510"/>
          <a:ext cx="1162050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39</xdr:row>
      <xdr:rowOff>76199</xdr:rowOff>
    </xdr:from>
    <xdr:to>
      <xdr:col>9</xdr:col>
      <xdr:colOff>1209675</xdr:colOff>
      <xdr:row>39</xdr:row>
      <xdr:rowOff>1209674</xdr:rowOff>
    </xdr:to>
    <xdr:pic>
      <xdr:nvPicPr>
        <xdr:cNvPr id="122" name="图片 121" descr="15.jpg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8228965" y="47951390"/>
          <a:ext cx="1181735" cy="1133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40</xdr:row>
      <xdr:rowOff>19049</xdr:rowOff>
    </xdr:from>
    <xdr:to>
      <xdr:col>9</xdr:col>
      <xdr:colOff>1209675</xdr:colOff>
      <xdr:row>40</xdr:row>
      <xdr:rowOff>1220448</xdr:rowOff>
    </xdr:to>
    <xdr:pic>
      <xdr:nvPicPr>
        <xdr:cNvPr id="123" name="图片 122" descr="16.jpg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8296275" y="49163605"/>
          <a:ext cx="1114425" cy="120142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41</xdr:row>
      <xdr:rowOff>47625</xdr:rowOff>
    </xdr:from>
    <xdr:to>
      <xdr:col>9</xdr:col>
      <xdr:colOff>1209675</xdr:colOff>
      <xdr:row>41</xdr:row>
      <xdr:rowOff>1209675</xdr:rowOff>
    </xdr:to>
    <xdr:pic>
      <xdr:nvPicPr>
        <xdr:cNvPr id="124" name="图片 123" descr="17.jpg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8248650" y="5046218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43</xdr:row>
      <xdr:rowOff>95249</xdr:rowOff>
    </xdr:from>
    <xdr:to>
      <xdr:col>9</xdr:col>
      <xdr:colOff>1209675</xdr:colOff>
      <xdr:row>43</xdr:row>
      <xdr:rowOff>1162050</xdr:rowOff>
    </xdr:to>
    <xdr:pic>
      <xdr:nvPicPr>
        <xdr:cNvPr id="125" name="图片 124" descr="19.jpg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8220075" y="53047900"/>
          <a:ext cx="1190625" cy="106743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44</xdr:row>
      <xdr:rowOff>57150</xdr:rowOff>
    </xdr:from>
    <xdr:to>
      <xdr:col>9</xdr:col>
      <xdr:colOff>1209675</xdr:colOff>
      <xdr:row>44</xdr:row>
      <xdr:rowOff>1219200</xdr:rowOff>
    </xdr:to>
    <xdr:pic>
      <xdr:nvPicPr>
        <xdr:cNvPr id="126" name="图片 125" descr="20.jpg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>
          <a:off x="8258175" y="54279800"/>
          <a:ext cx="1152525" cy="1162050"/>
        </a:xfrm>
        <a:prstGeom prst="rect">
          <a:avLst/>
        </a:prstGeom>
      </xdr:spPr>
    </xdr:pic>
    <xdr:clientData/>
  </xdr:twoCellAnchor>
  <xdr:twoCellAnchor editAs="oneCell">
    <xdr:from>
      <xdr:col>9</xdr:col>
      <xdr:colOff>76199</xdr:colOff>
      <xdr:row>45</xdr:row>
      <xdr:rowOff>57149</xdr:rowOff>
    </xdr:from>
    <xdr:to>
      <xdr:col>9</xdr:col>
      <xdr:colOff>1209675</xdr:colOff>
      <xdr:row>45</xdr:row>
      <xdr:rowOff>1228724</xdr:rowOff>
    </xdr:to>
    <xdr:pic>
      <xdr:nvPicPr>
        <xdr:cNvPr id="127" name="图片 126" descr="21.jpg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8276590" y="55548530"/>
          <a:ext cx="1134110" cy="117157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46</xdr:row>
      <xdr:rowOff>114300</xdr:rowOff>
    </xdr:from>
    <xdr:to>
      <xdr:col>9</xdr:col>
      <xdr:colOff>1209675</xdr:colOff>
      <xdr:row>46</xdr:row>
      <xdr:rowOff>1200150</xdr:rowOff>
    </xdr:to>
    <xdr:pic>
      <xdr:nvPicPr>
        <xdr:cNvPr id="128" name="图片 127" descr="22.jpg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8258175" y="56875680"/>
          <a:ext cx="1152525" cy="108585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49</xdr:row>
      <xdr:rowOff>47624</xdr:rowOff>
    </xdr:from>
    <xdr:to>
      <xdr:col>9</xdr:col>
      <xdr:colOff>1209675</xdr:colOff>
      <xdr:row>49</xdr:row>
      <xdr:rowOff>1219199</xdr:rowOff>
    </xdr:to>
    <xdr:pic>
      <xdr:nvPicPr>
        <xdr:cNvPr id="129" name="图片 128" descr="23.jpg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8239125" y="6061646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47</xdr:row>
      <xdr:rowOff>66675</xdr:rowOff>
    </xdr:from>
    <xdr:to>
      <xdr:col>9</xdr:col>
      <xdr:colOff>1209675</xdr:colOff>
      <xdr:row>47</xdr:row>
      <xdr:rowOff>1219200</xdr:rowOff>
    </xdr:to>
    <xdr:pic>
      <xdr:nvPicPr>
        <xdr:cNvPr id="131" name="图片 130" descr="24.JPG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8220075" y="58097420"/>
          <a:ext cx="1190625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</xdr:colOff>
      <xdr:row>48</xdr:row>
      <xdr:rowOff>28575</xdr:rowOff>
    </xdr:from>
    <xdr:to>
      <xdr:col>9</xdr:col>
      <xdr:colOff>1209675</xdr:colOff>
      <xdr:row>48</xdr:row>
      <xdr:rowOff>1219200</xdr:rowOff>
    </xdr:to>
    <xdr:pic>
      <xdr:nvPicPr>
        <xdr:cNvPr id="132" name="图片 131" descr="25.JPG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8267065" y="59328685"/>
          <a:ext cx="1143635" cy="1190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1"/>
  <sheetViews>
    <sheetView tabSelected="1" workbookViewId="0">
      <pane ySplit="2" topLeftCell="A28" activePane="bottomLeft" state="frozen"/>
      <selection/>
      <selection pane="bottomLeft" activeCell="G31" sqref="G31"/>
    </sheetView>
  </sheetViews>
  <sheetFormatPr defaultColWidth="9" defaultRowHeight="14.25"/>
  <cols>
    <col min="1" max="1" width="5.25" style="1" customWidth="1"/>
    <col min="2" max="2" width="15.5" style="1" customWidth="1"/>
    <col min="3" max="3" width="7.625" style="1" customWidth="1"/>
    <col min="4" max="4" width="9.75" style="1" customWidth="1"/>
    <col min="5" max="5" width="14.5" style="1" customWidth="1"/>
    <col min="6" max="6" width="13.75" style="1" customWidth="1"/>
    <col min="7" max="7" width="13.75" style="2" customWidth="1"/>
    <col min="8" max="9" width="13.75" style="1" customWidth="1"/>
    <col min="10" max="10" width="16.5" style="1" customWidth="1"/>
    <col min="11" max="13" width="9" style="1"/>
    <col min="14" max="14" width="16.5" style="1" customWidth="1"/>
    <col min="15" max="16384" width="9" style="1"/>
  </cols>
  <sheetData>
    <row r="1" ht="48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37.5" customHeight="1" spans="1:10">
      <c r="A2" s="4" t="s">
        <v>1</v>
      </c>
      <c r="B2" s="4" t="s">
        <v>2</v>
      </c>
      <c r="C2" s="5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5" t="s">
        <v>8</v>
      </c>
      <c r="I2" s="5" t="s">
        <v>9</v>
      </c>
      <c r="J2" s="4" t="s">
        <v>10</v>
      </c>
    </row>
    <row r="3" ht="92.25" customHeight="1" spans="1:10">
      <c r="A3" s="6">
        <v>1</v>
      </c>
      <c r="B3" s="7" t="s">
        <v>11</v>
      </c>
      <c r="C3" s="6" t="s">
        <v>12</v>
      </c>
      <c r="D3" s="6">
        <v>300</v>
      </c>
      <c r="E3" s="8" t="s">
        <v>13</v>
      </c>
      <c r="F3" s="9" t="s">
        <v>14</v>
      </c>
      <c r="G3" s="9" t="s">
        <v>15</v>
      </c>
      <c r="H3" s="9"/>
      <c r="I3" s="27">
        <f t="shared" ref="I3:I45" si="0">D3*H3</f>
        <v>0</v>
      </c>
      <c r="J3" s="28"/>
    </row>
    <row r="4" ht="93.75" customHeight="1" spans="1:10">
      <c r="A4" s="6">
        <v>2</v>
      </c>
      <c r="B4" s="10" t="s">
        <v>16</v>
      </c>
      <c r="C4" s="6" t="s">
        <v>17</v>
      </c>
      <c r="D4" s="6">
        <v>400</v>
      </c>
      <c r="E4" s="6" t="s">
        <v>18</v>
      </c>
      <c r="F4" s="7" t="s">
        <v>19</v>
      </c>
      <c r="G4" s="9" t="s">
        <v>15</v>
      </c>
      <c r="H4" s="7"/>
      <c r="I4" s="27">
        <f t="shared" si="0"/>
        <v>0</v>
      </c>
      <c r="J4" s="28"/>
    </row>
    <row r="5" ht="99.95" customHeight="1" spans="1:10">
      <c r="A5" s="6">
        <v>3</v>
      </c>
      <c r="B5" s="7" t="s">
        <v>20</v>
      </c>
      <c r="C5" s="7" t="s">
        <v>12</v>
      </c>
      <c r="D5" s="6">
        <v>10</v>
      </c>
      <c r="E5" s="8" t="s">
        <v>21</v>
      </c>
      <c r="F5" s="7" t="s">
        <v>19</v>
      </c>
      <c r="G5" s="10" t="s">
        <v>22</v>
      </c>
      <c r="H5" s="7"/>
      <c r="I5" s="27">
        <f t="shared" si="0"/>
        <v>0</v>
      </c>
      <c r="J5" s="29"/>
    </row>
    <row r="6" ht="99.95" customHeight="1" spans="1:10">
      <c r="A6" s="6">
        <v>4</v>
      </c>
      <c r="B6" s="7" t="s">
        <v>23</v>
      </c>
      <c r="C6" s="7" t="s">
        <v>12</v>
      </c>
      <c r="D6" s="6">
        <v>1000</v>
      </c>
      <c r="E6" s="8" t="s">
        <v>24</v>
      </c>
      <c r="F6" s="7" t="s">
        <v>19</v>
      </c>
      <c r="G6" s="10" t="s">
        <v>22</v>
      </c>
      <c r="H6" s="7"/>
      <c r="I6" s="27">
        <f t="shared" si="0"/>
        <v>0</v>
      </c>
      <c r="J6" s="29"/>
    </row>
    <row r="7" ht="99.95" customHeight="1" spans="1:10">
      <c r="A7" s="6">
        <v>5</v>
      </c>
      <c r="B7" s="7" t="s">
        <v>25</v>
      </c>
      <c r="C7" s="6" t="s">
        <v>17</v>
      </c>
      <c r="D7" s="6">
        <v>500</v>
      </c>
      <c r="E7" s="11" t="s">
        <v>26</v>
      </c>
      <c r="F7" s="9" t="s">
        <v>27</v>
      </c>
      <c r="G7" s="10" t="s">
        <v>22</v>
      </c>
      <c r="H7" s="9"/>
      <c r="I7" s="27">
        <f t="shared" si="0"/>
        <v>0</v>
      </c>
      <c r="J7" s="29"/>
    </row>
    <row r="8" ht="99.95" customHeight="1" spans="1:10">
      <c r="A8" s="6">
        <v>6</v>
      </c>
      <c r="B8" s="7" t="s">
        <v>28</v>
      </c>
      <c r="C8" s="6" t="s">
        <v>29</v>
      </c>
      <c r="D8" s="6">
        <v>50</v>
      </c>
      <c r="E8" s="8" t="s">
        <v>30</v>
      </c>
      <c r="F8" s="6" t="s">
        <v>31</v>
      </c>
      <c r="G8" s="9" t="s">
        <v>22</v>
      </c>
      <c r="H8" s="6"/>
      <c r="I8" s="27">
        <f t="shared" si="0"/>
        <v>0</v>
      </c>
      <c r="J8" s="28"/>
    </row>
    <row r="9" ht="99.95" customHeight="1" spans="1:10">
      <c r="A9" s="6">
        <v>7</v>
      </c>
      <c r="B9" s="7" t="s">
        <v>32</v>
      </c>
      <c r="C9" s="6" t="s">
        <v>12</v>
      </c>
      <c r="D9" s="6">
        <v>100</v>
      </c>
      <c r="E9" s="6" t="s">
        <v>33</v>
      </c>
      <c r="F9" s="6" t="s">
        <v>34</v>
      </c>
      <c r="G9" s="9" t="s">
        <v>22</v>
      </c>
      <c r="H9" s="6"/>
      <c r="I9" s="27">
        <f t="shared" si="0"/>
        <v>0</v>
      </c>
      <c r="J9" s="28"/>
    </row>
    <row r="10" ht="99.95" customHeight="1" spans="1:10">
      <c r="A10" s="6">
        <v>8</v>
      </c>
      <c r="B10" s="7" t="s">
        <v>35</v>
      </c>
      <c r="C10" s="6" t="s">
        <v>12</v>
      </c>
      <c r="D10" s="6">
        <v>500</v>
      </c>
      <c r="E10" s="8" t="s">
        <v>36</v>
      </c>
      <c r="F10" s="6" t="s">
        <v>34</v>
      </c>
      <c r="G10" s="10" t="s">
        <v>22</v>
      </c>
      <c r="H10" s="6"/>
      <c r="I10" s="27">
        <f t="shared" si="0"/>
        <v>0</v>
      </c>
      <c r="J10" s="29"/>
    </row>
    <row r="11" ht="99.95" customHeight="1" spans="1:10">
      <c r="A11" s="6">
        <v>9</v>
      </c>
      <c r="B11" s="7" t="s">
        <v>37</v>
      </c>
      <c r="C11" s="7" t="s">
        <v>12</v>
      </c>
      <c r="D11" s="6">
        <v>300</v>
      </c>
      <c r="E11" s="8" t="s">
        <v>38</v>
      </c>
      <c r="F11" s="6" t="s">
        <v>39</v>
      </c>
      <c r="G11" s="10" t="s">
        <v>22</v>
      </c>
      <c r="H11" s="6"/>
      <c r="I11" s="27">
        <f t="shared" si="0"/>
        <v>0</v>
      </c>
      <c r="J11" s="29"/>
    </row>
    <row r="12" ht="99.95" customHeight="1" spans="1:10">
      <c r="A12" s="6">
        <v>10</v>
      </c>
      <c r="B12" s="10" t="s">
        <v>40</v>
      </c>
      <c r="C12" s="6" t="s">
        <v>41</v>
      </c>
      <c r="D12" s="6">
        <v>100</v>
      </c>
      <c r="E12" s="8" t="s">
        <v>42</v>
      </c>
      <c r="F12" s="10" t="s">
        <v>43</v>
      </c>
      <c r="G12" s="10" t="s">
        <v>22</v>
      </c>
      <c r="H12" s="10"/>
      <c r="I12" s="27">
        <f t="shared" si="0"/>
        <v>0</v>
      </c>
      <c r="J12" s="29"/>
    </row>
    <row r="13" ht="99.95" customHeight="1" spans="1:10">
      <c r="A13" s="6">
        <v>11</v>
      </c>
      <c r="B13" s="7" t="s">
        <v>44</v>
      </c>
      <c r="C13" s="6" t="s">
        <v>45</v>
      </c>
      <c r="D13" s="6">
        <v>30000</v>
      </c>
      <c r="E13" s="12" t="s">
        <v>46</v>
      </c>
      <c r="F13" s="9" t="s">
        <v>47</v>
      </c>
      <c r="G13" s="10" t="s">
        <v>48</v>
      </c>
      <c r="H13" s="9"/>
      <c r="I13" s="27">
        <f t="shared" si="0"/>
        <v>0</v>
      </c>
      <c r="J13" s="29"/>
    </row>
    <row r="14" ht="99.95" customHeight="1" spans="1:10">
      <c r="A14" s="6">
        <v>12</v>
      </c>
      <c r="B14" s="7" t="s">
        <v>49</v>
      </c>
      <c r="C14" s="7" t="s">
        <v>41</v>
      </c>
      <c r="D14" s="6">
        <v>30000</v>
      </c>
      <c r="E14" s="12" t="s">
        <v>50</v>
      </c>
      <c r="F14" s="10" t="s">
        <v>51</v>
      </c>
      <c r="G14" s="10" t="s">
        <v>52</v>
      </c>
      <c r="H14" s="10"/>
      <c r="I14" s="27">
        <f t="shared" si="0"/>
        <v>0</v>
      </c>
      <c r="J14" s="29"/>
    </row>
    <row r="15" ht="99.95" customHeight="1" spans="1:10">
      <c r="A15" s="6">
        <v>13</v>
      </c>
      <c r="B15" s="7" t="s">
        <v>53</v>
      </c>
      <c r="C15" s="6" t="s">
        <v>54</v>
      </c>
      <c r="D15" s="6">
        <v>100</v>
      </c>
      <c r="E15" s="12" t="s">
        <v>55</v>
      </c>
      <c r="F15" s="7" t="s">
        <v>56</v>
      </c>
      <c r="G15" s="9" t="s">
        <v>52</v>
      </c>
      <c r="H15" s="7"/>
      <c r="I15" s="27">
        <f t="shared" si="0"/>
        <v>0</v>
      </c>
      <c r="J15" s="28"/>
    </row>
    <row r="16" ht="99.95" customHeight="1" spans="1:10">
      <c r="A16" s="6">
        <v>14</v>
      </c>
      <c r="B16" s="7" t="s">
        <v>57</v>
      </c>
      <c r="C16" s="6" t="s">
        <v>12</v>
      </c>
      <c r="D16" s="6">
        <v>50</v>
      </c>
      <c r="E16" s="12" t="s">
        <v>58</v>
      </c>
      <c r="F16" s="8" t="s">
        <v>59</v>
      </c>
      <c r="G16" s="9" t="s">
        <v>52</v>
      </c>
      <c r="H16" s="8"/>
      <c r="I16" s="27">
        <f t="shared" si="0"/>
        <v>0</v>
      </c>
      <c r="J16" s="28"/>
    </row>
    <row r="17" ht="99.95" customHeight="1" spans="1:10">
      <c r="A17" s="6">
        <v>15</v>
      </c>
      <c r="B17" s="7" t="s">
        <v>60</v>
      </c>
      <c r="C17" s="6" t="s">
        <v>12</v>
      </c>
      <c r="D17" s="6">
        <v>100</v>
      </c>
      <c r="E17" s="12" t="s">
        <v>61</v>
      </c>
      <c r="F17" s="10" t="s">
        <v>62</v>
      </c>
      <c r="G17" s="9" t="s">
        <v>52</v>
      </c>
      <c r="H17" s="10"/>
      <c r="I17" s="27">
        <f t="shared" si="0"/>
        <v>0</v>
      </c>
      <c r="J17" s="28"/>
    </row>
    <row r="18" ht="99.95" customHeight="1" spans="1:10">
      <c r="A18" s="6">
        <v>16</v>
      </c>
      <c r="B18" s="7" t="s">
        <v>63</v>
      </c>
      <c r="C18" s="6" t="s">
        <v>12</v>
      </c>
      <c r="D18" s="6">
        <v>30</v>
      </c>
      <c r="E18" s="8" t="s">
        <v>64</v>
      </c>
      <c r="F18" s="12" t="s">
        <v>65</v>
      </c>
      <c r="G18" s="9" t="s">
        <v>52</v>
      </c>
      <c r="H18" s="12"/>
      <c r="I18" s="27">
        <f t="shared" si="0"/>
        <v>0</v>
      </c>
      <c r="J18" s="28"/>
    </row>
    <row r="19" ht="99.95" customHeight="1" spans="1:10">
      <c r="A19" s="6">
        <v>17</v>
      </c>
      <c r="B19" s="7" t="s">
        <v>66</v>
      </c>
      <c r="C19" s="6" t="s">
        <v>12</v>
      </c>
      <c r="D19" s="6">
        <v>400</v>
      </c>
      <c r="E19" s="6" t="s">
        <v>67</v>
      </c>
      <c r="F19" s="6" t="s">
        <v>34</v>
      </c>
      <c r="G19" s="9" t="s">
        <v>68</v>
      </c>
      <c r="H19" s="6"/>
      <c r="I19" s="27">
        <f t="shared" si="0"/>
        <v>0</v>
      </c>
      <c r="J19" s="29"/>
    </row>
    <row r="20" ht="99.95" customHeight="1" spans="1:10">
      <c r="A20" s="6">
        <v>18</v>
      </c>
      <c r="B20" s="7" t="s">
        <v>69</v>
      </c>
      <c r="C20" s="6" t="s">
        <v>70</v>
      </c>
      <c r="D20" s="6">
        <v>20</v>
      </c>
      <c r="E20" s="9" t="s">
        <v>71</v>
      </c>
      <c r="F20" s="6" t="s">
        <v>72</v>
      </c>
      <c r="G20" s="9" t="s">
        <v>68</v>
      </c>
      <c r="H20" s="6"/>
      <c r="I20" s="27">
        <f t="shared" si="0"/>
        <v>0</v>
      </c>
      <c r="J20" s="28"/>
    </row>
    <row r="21" ht="99.95" customHeight="1" spans="1:10">
      <c r="A21" s="6">
        <v>19</v>
      </c>
      <c r="B21" s="7" t="s">
        <v>73</v>
      </c>
      <c r="C21" s="7" t="s">
        <v>12</v>
      </c>
      <c r="D21" s="6">
        <v>800</v>
      </c>
      <c r="E21" s="9" t="s">
        <v>74</v>
      </c>
      <c r="F21" s="13" t="s">
        <v>75</v>
      </c>
      <c r="G21" s="10" t="s">
        <v>76</v>
      </c>
      <c r="H21" s="13"/>
      <c r="I21" s="27">
        <f t="shared" si="0"/>
        <v>0</v>
      </c>
      <c r="J21" s="29"/>
    </row>
    <row r="22" ht="99.95" customHeight="1" spans="1:10">
      <c r="A22" s="6">
        <v>20</v>
      </c>
      <c r="B22" s="7" t="s">
        <v>77</v>
      </c>
      <c r="C22" s="6" t="s">
        <v>17</v>
      </c>
      <c r="D22" s="6">
        <v>20</v>
      </c>
      <c r="E22" s="12" t="s">
        <v>78</v>
      </c>
      <c r="F22" s="6" t="s">
        <v>79</v>
      </c>
      <c r="G22" s="10" t="s">
        <v>76</v>
      </c>
      <c r="H22" s="6"/>
      <c r="I22" s="27">
        <f t="shared" si="0"/>
        <v>0</v>
      </c>
      <c r="J22" s="29"/>
    </row>
    <row r="23" ht="99.95" customHeight="1" spans="1:10">
      <c r="A23" s="6">
        <v>21</v>
      </c>
      <c r="B23" s="7" t="s">
        <v>80</v>
      </c>
      <c r="C23" s="7" t="s">
        <v>81</v>
      </c>
      <c r="D23" s="6">
        <v>10</v>
      </c>
      <c r="E23" s="6" t="s">
        <v>82</v>
      </c>
      <c r="F23" s="12" t="s">
        <v>83</v>
      </c>
      <c r="G23" s="10" t="s">
        <v>76</v>
      </c>
      <c r="H23" s="12"/>
      <c r="I23" s="27">
        <f t="shared" si="0"/>
        <v>0</v>
      </c>
      <c r="J23" s="29"/>
    </row>
    <row r="24" ht="99.95" customHeight="1" spans="1:10">
      <c r="A24" s="6">
        <v>22</v>
      </c>
      <c r="B24" s="7" t="s">
        <v>84</v>
      </c>
      <c r="C24" s="7" t="s">
        <v>12</v>
      </c>
      <c r="D24" s="6">
        <v>10</v>
      </c>
      <c r="E24" s="6" t="s">
        <v>85</v>
      </c>
      <c r="F24" s="12" t="s">
        <v>86</v>
      </c>
      <c r="G24" s="10" t="s">
        <v>76</v>
      </c>
      <c r="H24" s="12"/>
      <c r="I24" s="27">
        <f t="shared" si="0"/>
        <v>0</v>
      </c>
      <c r="J24" s="29"/>
    </row>
    <row r="25" ht="99.95" customHeight="1" spans="1:10">
      <c r="A25" s="6">
        <v>23</v>
      </c>
      <c r="B25" s="7" t="s">
        <v>87</v>
      </c>
      <c r="C25" s="6" t="s">
        <v>88</v>
      </c>
      <c r="D25" s="6">
        <v>4</v>
      </c>
      <c r="E25" s="6" t="s">
        <v>89</v>
      </c>
      <c r="F25" s="9" t="s">
        <v>90</v>
      </c>
      <c r="G25" s="9" t="s">
        <v>91</v>
      </c>
      <c r="H25" s="9"/>
      <c r="I25" s="27">
        <f t="shared" si="0"/>
        <v>0</v>
      </c>
      <c r="J25" s="29"/>
    </row>
    <row r="26" ht="99.95" customHeight="1" spans="1:10">
      <c r="A26" s="6">
        <v>24</v>
      </c>
      <c r="B26" s="7" t="s">
        <v>92</v>
      </c>
      <c r="C26" s="6" t="s">
        <v>93</v>
      </c>
      <c r="D26" s="6">
        <v>20</v>
      </c>
      <c r="E26" s="9" t="s">
        <v>94</v>
      </c>
      <c r="F26" s="6" t="s">
        <v>95</v>
      </c>
      <c r="G26" s="10" t="s">
        <v>76</v>
      </c>
      <c r="H26" s="6"/>
      <c r="I26" s="27">
        <f t="shared" si="0"/>
        <v>0</v>
      </c>
      <c r="J26" s="29"/>
    </row>
    <row r="27" ht="99.95" customHeight="1" spans="1:10">
      <c r="A27" s="6">
        <v>25</v>
      </c>
      <c r="B27" s="7" t="s">
        <v>96</v>
      </c>
      <c r="C27" s="6" t="s">
        <v>81</v>
      </c>
      <c r="D27" s="6">
        <v>500</v>
      </c>
      <c r="E27" s="12" t="s">
        <v>97</v>
      </c>
      <c r="F27" s="12" t="s">
        <v>98</v>
      </c>
      <c r="G27" s="10" t="s">
        <v>76</v>
      </c>
      <c r="H27" s="12"/>
      <c r="I27" s="27">
        <f t="shared" si="0"/>
        <v>0</v>
      </c>
      <c r="J27" s="29"/>
    </row>
    <row r="28" ht="99.95" customHeight="1" spans="1:10">
      <c r="A28" s="6">
        <v>26</v>
      </c>
      <c r="B28" s="7" t="s">
        <v>99</v>
      </c>
      <c r="C28" s="6" t="s">
        <v>12</v>
      </c>
      <c r="D28" s="6">
        <v>3</v>
      </c>
      <c r="E28" s="12" t="s">
        <v>82</v>
      </c>
      <c r="F28" s="12" t="s">
        <v>100</v>
      </c>
      <c r="G28" s="9" t="s">
        <v>101</v>
      </c>
      <c r="H28" s="12"/>
      <c r="I28" s="27">
        <f t="shared" si="0"/>
        <v>0</v>
      </c>
      <c r="J28" s="29"/>
    </row>
    <row r="29" ht="99.95" customHeight="1" spans="1:10">
      <c r="A29" s="6">
        <v>27</v>
      </c>
      <c r="B29" s="7" t="s">
        <v>102</v>
      </c>
      <c r="C29" s="7" t="s">
        <v>12</v>
      </c>
      <c r="D29" s="6">
        <v>20</v>
      </c>
      <c r="E29" s="12" t="s">
        <v>82</v>
      </c>
      <c r="F29" s="12" t="s">
        <v>100</v>
      </c>
      <c r="G29" s="9" t="s">
        <v>101</v>
      </c>
      <c r="H29" s="12"/>
      <c r="I29" s="27">
        <f t="shared" si="0"/>
        <v>0</v>
      </c>
      <c r="J29" s="29"/>
    </row>
    <row r="30" ht="99.95" customHeight="1" spans="1:10">
      <c r="A30" s="6">
        <v>28</v>
      </c>
      <c r="B30" s="7" t="s">
        <v>103</v>
      </c>
      <c r="C30" s="7" t="s">
        <v>12</v>
      </c>
      <c r="D30" s="6">
        <v>100</v>
      </c>
      <c r="E30" s="6" t="s">
        <v>82</v>
      </c>
      <c r="F30" s="12" t="s">
        <v>104</v>
      </c>
      <c r="G30" s="9" t="s">
        <v>101</v>
      </c>
      <c r="H30" s="12"/>
      <c r="I30" s="27">
        <f t="shared" si="0"/>
        <v>0</v>
      </c>
      <c r="J30" s="29"/>
    </row>
    <row r="31" ht="99.95" customHeight="1" spans="1:10">
      <c r="A31" s="6">
        <v>29</v>
      </c>
      <c r="B31" s="7" t="s">
        <v>105</v>
      </c>
      <c r="C31" s="7" t="s">
        <v>12</v>
      </c>
      <c r="D31" s="6">
        <v>5</v>
      </c>
      <c r="E31" s="6" t="s">
        <v>106</v>
      </c>
      <c r="F31" s="6" t="s">
        <v>107</v>
      </c>
      <c r="G31" s="9" t="s">
        <v>101</v>
      </c>
      <c r="H31" s="6"/>
      <c r="I31" s="27">
        <f t="shared" si="0"/>
        <v>0</v>
      </c>
      <c r="J31" s="29"/>
    </row>
    <row r="32" ht="99.95" customHeight="1" spans="1:10">
      <c r="A32" s="6">
        <v>30</v>
      </c>
      <c r="B32" s="7" t="s">
        <v>108</v>
      </c>
      <c r="C32" s="6" t="s">
        <v>70</v>
      </c>
      <c r="D32" s="6">
        <v>20</v>
      </c>
      <c r="E32" s="14"/>
      <c r="F32" s="12" t="s">
        <v>109</v>
      </c>
      <c r="G32" s="9" t="s">
        <v>101</v>
      </c>
      <c r="H32" s="12"/>
      <c r="I32" s="27">
        <f t="shared" si="0"/>
        <v>0</v>
      </c>
      <c r="J32" s="29"/>
    </row>
    <row r="33" ht="99.95" customHeight="1" spans="1:10">
      <c r="A33" s="6">
        <v>31</v>
      </c>
      <c r="B33" s="7" t="s">
        <v>110</v>
      </c>
      <c r="C33" s="6" t="s">
        <v>12</v>
      </c>
      <c r="D33" s="6">
        <v>4</v>
      </c>
      <c r="E33" s="14" t="s">
        <v>111</v>
      </c>
      <c r="F33" s="12" t="s">
        <v>112</v>
      </c>
      <c r="G33" s="9" t="s">
        <v>113</v>
      </c>
      <c r="H33" s="12"/>
      <c r="I33" s="27">
        <f t="shared" si="0"/>
        <v>0</v>
      </c>
      <c r="J33" s="29"/>
    </row>
    <row r="34" ht="99.95" customHeight="1" spans="1:10">
      <c r="A34" s="6">
        <v>32</v>
      </c>
      <c r="B34" s="10" t="s">
        <v>114</v>
      </c>
      <c r="C34" s="6" t="s">
        <v>12</v>
      </c>
      <c r="D34" s="6">
        <v>5</v>
      </c>
      <c r="E34" s="14" t="s">
        <v>115</v>
      </c>
      <c r="F34" s="12" t="s">
        <v>116</v>
      </c>
      <c r="G34" s="9" t="s">
        <v>52</v>
      </c>
      <c r="H34" s="12"/>
      <c r="I34" s="27">
        <f t="shared" si="0"/>
        <v>0</v>
      </c>
      <c r="J34" s="29"/>
    </row>
    <row r="35" ht="99.95" customHeight="1" spans="1:10">
      <c r="A35" s="6">
        <v>33</v>
      </c>
      <c r="B35" s="7" t="s">
        <v>117</v>
      </c>
      <c r="C35" s="6" t="s">
        <v>41</v>
      </c>
      <c r="D35" s="6">
        <v>500</v>
      </c>
      <c r="E35" s="14" t="s">
        <v>118</v>
      </c>
      <c r="F35" s="12" t="s">
        <v>119</v>
      </c>
      <c r="G35" s="9" t="s">
        <v>52</v>
      </c>
      <c r="H35" s="12"/>
      <c r="I35" s="27">
        <f t="shared" si="0"/>
        <v>0</v>
      </c>
      <c r="J35" s="29"/>
    </row>
    <row r="36" ht="99.95" customHeight="1" spans="1:10">
      <c r="A36" s="6">
        <v>34</v>
      </c>
      <c r="B36" s="7" t="s">
        <v>120</v>
      </c>
      <c r="C36" s="6" t="s">
        <v>12</v>
      </c>
      <c r="D36" s="6">
        <v>200</v>
      </c>
      <c r="E36" s="9" t="s">
        <v>121</v>
      </c>
      <c r="F36" s="9" t="s">
        <v>122</v>
      </c>
      <c r="G36" s="10" t="s">
        <v>91</v>
      </c>
      <c r="H36" s="9"/>
      <c r="I36" s="27">
        <f t="shared" si="0"/>
        <v>0</v>
      </c>
      <c r="J36" s="29"/>
    </row>
    <row r="37" ht="99.95" customHeight="1" spans="1:10">
      <c r="A37" s="6">
        <v>35</v>
      </c>
      <c r="B37" s="7" t="s">
        <v>123</v>
      </c>
      <c r="C37" s="6" t="s">
        <v>12</v>
      </c>
      <c r="D37" s="6">
        <v>20</v>
      </c>
      <c r="E37" s="6" t="s">
        <v>124</v>
      </c>
      <c r="F37" s="7" t="s">
        <v>125</v>
      </c>
      <c r="G37" s="10" t="s">
        <v>91</v>
      </c>
      <c r="H37" s="7"/>
      <c r="I37" s="27">
        <f t="shared" si="0"/>
        <v>0</v>
      </c>
      <c r="J37" s="29"/>
    </row>
    <row r="38" ht="99.95" customHeight="1" spans="1:10">
      <c r="A38" s="6">
        <v>36</v>
      </c>
      <c r="B38" s="7" t="s">
        <v>126</v>
      </c>
      <c r="C38" s="6" t="s">
        <v>12</v>
      </c>
      <c r="D38" s="6">
        <v>100</v>
      </c>
      <c r="E38" s="6" t="s">
        <v>127</v>
      </c>
      <c r="F38" s="14" t="s">
        <v>128</v>
      </c>
      <c r="G38" s="9" t="s">
        <v>91</v>
      </c>
      <c r="H38" s="14"/>
      <c r="I38" s="27">
        <f t="shared" si="0"/>
        <v>0</v>
      </c>
      <c r="J38" s="28"/>
    </row>
    <row r="39" ht="99.95" customHeight="1" spans="1:10">
      <c r="A39" s="6">
        <v>37</v>
      </c>
      <c r="B39" s="7" t="s">
        <v>129</v>
      </c>
      <c r="C39" s="6" t="s">
        <v>70</v>
      </c>
      <c r="D39" s="6">
        <v>3</v>
      </c>
      <c r="E39" s="11" t="s">
        <v>130</v>
      </c>
      <c r="F39" s="14" t="s">
        <v>131</v>
      </c>
      <c r="G39" s="9" t="s">
        <v>91</v>
      </c>
      <c r="H39" s="14"/>
      <c r="I39" s="27">
        <f t="shared" si="0"/>
        <v>0</v>
      </c>
      <c r="J39" s="28"/>
    </row>
    <row r="40" ht="99.95" customHeight="1" spans="1:10">
      <c r="A40" s="6">
        <v>38</v>
      </c>
      <c r="B40" s="7" t="s">
        <v>132</v>
      </c>
      <c r="C40" s="7" t="s">
        <v>12</v>
      </c>
      <c r="D40" s="6">
        <v>5</v>
      </c>
      <c r="E40" s="9" t="s">
        <v>133</v>
      </c>
      <c r="F40" s="10" t="s">
        <v>134</v>
      </c>
      <c r="G40" s="9" t="s">
        <v>135</v>
      </c>
      <c r="H40" s="10"/>
      <c r="I40" s="27">
        <f t="shared" si="0"/>
        <v>0</v>
      </c>
      <c r="J40" s="28"/>
    </row>
    <row r="41" ht="99.95" customHeight="1" spans="1:10">
      <c r="A41" s="6">
        <v>39</v>
      </c>
      <c r="B41" s="7" t="s">
        <v>136</v>
      </c>
      <c r="C41" s="6" t="s">
        <v>93</v>
      </c>
      <c r="D41" s="6">
        <v>100</v>
      </c>
      <c r="E41" s="10" t="s">
        <v>137</v>
      </c>
      <c r="F41" s="7" t="s">
        <v>95</v>
      </c>
      <c r="G41" s="9" t="s">
        <v>135</v>
      </c>
      <c r="H41" s="7"/>
      <c r="I41" s="27">
        <f t="shared" si="0"/>
        <v>0</v>
      </c>
      <c r="J41" s="28"/>
    </row>
    <row r="42" ht="99.95" customHeight="1" spans="1:10">
      <c r="A42" s="6">
        <v>40</v>
      </c>
      <c r="B42" s="7" t="s">
        <v>138</v>
      </c>
      <c r="C42" s="6" t="s">
        <v>70</v>
      </c>
      <c r="D42" s="6">
        <v>100</v>
      </c>
      <c r="E42" s="9" t="s">
        <v>139</v>
      </c>
      <c r="F42" s="10" t="s">
        <v>140</v>
      </c>
      <c r="G42" s="9" t="s">
        <v>135</v>
      </c>
      <c r="H42" s="10"/>
      <c r="I42" s="27">
        <f t="shared" si="0"/>
        <v>0</v>
      </c>
      <c r="J42" s="28"/>
    </row>
    <row r="43" ht="99.95" customHeight="1" spans="1:14">
      <c r="A43" s="6">
        <v>41</v>
      </c>
      <c r="B43" s="7" t="s">
        <v>141</v>
      </c>
      <c r="C43" s="6" t="s">
        <v>12</v>
      </c>
      <c r="D43" s="6">
        <v>20</v>
      </c>
      <c r="E43" s="9" t="s">
        <v>142</v>
      </c>
      <c r="F43" s="9" t="s">
        <v>143</v>
      </c>
      <c r="G43" s="9" t="s">
        <v>135</v>
      </c>
      <c r="H43" s="9"/>
      <c r="I43" s="27">
        <f t="shared" si="0"/>
        <v>0</v>
      </c>
      <c r="J43" s="28"/>
      <c r="N43" s="30"/>
    </row>
    <row r="44" ht="99.95" customHeight="1" spans="1:10">
      <c r="A44" s="6">
        <v>42</v>
      </c>
      <c r="B44" s="7" t="s">
        <v>144</v>
      </c>
      <c r="C44" s="6" t="s">
        <v>145</v>
      </c>
      <c r="D44" s="6">
        <v>4</v>
      </c>
      <c r="E44" s="15" t="s">
        <v>146</v>
      </c>
      <c r="F44" s="9" t="s">
        <v>147</v>
      </c>
      <c r="G44" s="10" t="s">
        <v>135</v>
      </c>
      <c r="H44" s="9"/>
      <c r="I44" s="27">
        <f t="shared" si="0"/>
        <v>0</v>
      </c>
      <c r="J44" s="29"/>
    </row>
    <row r="45" ht="99.95" customHeight="1" spans="1:10">
      <c r="A45" s="6">
        <v>43</v>
      </c>
      <c r="B45" s="7" t="s">
        <v>148</v>
      </c>
      <c r="C45" s="7" t="s">
        <v>149</v>
      </c>
      <c r="D45" s="6">
        <v>30</v>
      </c>
      <c r="E45" s="10" t="s">
        <v>150</v>
      </c>
      <c r="F45" s="6" t="s">
        <v>151</v>
      </c>
      <c r="G45" s="10" t="s">
        <v>135</v>
      </c>
      <c r="H45" s="6"/>
      <c r="I45" s="27">
        <f t="shared" si="0"/>
        <v>0</v>
      </c>
      <c r="J45" s="29"/>
    </row>
    <row r="46" ht="99.95" customHeight="1" spans="1:10">
      <c r="A46" s="6">
        <v>44</v>
      </c>
      <c r="B46" s="7" t="s">
        <v>152</v>
      </c>
      <c r="C46" s="7" t="s">
        <v>149</v>
      </c>
      <c r="D46" s="6">
        <v>30</v>
      </c>
      <c r="E46" s="16" t="s">
        <v>153</v>
      </c>
      <c r="F46" s="9" t="s">
        <v>154</v>
      </c>
      <c r="G46" s="10" t="s">
        <v>135</v>
      </c>
      <c r="H46" s="17"/>
      <c r="I46" s="27">
        <f t="shared" ref="I46:I50" si="1">D46*H46</f>
        <v>0</v>
      </c>
      <c r="J46" s="29"/>
    </row>
    <row r="47" ht="99.95" customHeight="1" spans="1:10">
      <c r="A47" s="6">
        <v>45</v>
      </c>
      <c r="B47" s="7" t="s">
        <v>155</v>
      </c>
      <c r="C47" s="7" t="s">
        <v>12</v>
      </c>
      <c r="D47" s="6">
        <v>10</v>
      </c>
      <c r="E47" s="9" t="s">
        <v>156</v>
      </c>
      <c r="F47" s="9" t="s">
        <v>157</v>
      </c>
      <c r="G47" s="10" t="s">
        <v>135</v>
      </c>
      <c r="H47" s="9"/>
      <c r="I47" s="27">
        <f t="shared" si="1"/>
        <v>0</v>
      </c>
      <c r="J47" s="29"/>
    </row>
    <row r="48" ht="99.95" customHeight="1" spans="1:10">
      <c r="A48" s="6">
        <v>46</v>
      </c>
      <c r="B48" s="7" t="s">
        <v>158</v>
      </c>
      <c r="C48" s="6" t="s">
        <v>12</v>
      </c>
      <c r="D48" s="6">
        <v>4</v>
      </c>
      <c r="E48" s="9" t="s">
        <v>159</v>
      </c>
      <c r="F48" s="9" t="s">
        <v>160</v>
      </c>
      <c r="G48" s="9" t="s">
        <v>161</v>
      </c>
      <c r="H48" s="9"/>
      <c r="I48" s="27">
        <f t="shared" si="1"/>
        <v>0</v>
      </c>
      <c r="J48" s="29"/>
    </row>
    <row r="49" ht="99.95" customHeight="1" spans="1:10">
      <c r="A49" s="6">
        <v>47</v>
      </c>
      <c r="B49" s="7" t="s">
        <v>162</v>
      </c>
      <c r="C49" s="6" t="s">
        <v>12</v>
      </c>
      <c r="D49" s="6">
        <v>20</v>
      </c>
      <c r="E49" s="9" t="s">
        <v>163</v>
      </c>
      <c r="F49" s="9" t="s">
        <v>160</v>
      </c>
      <c r="G49" s="9" t="s">
        <v>52</v>
      </c>
      <c r="H49" s="9"/>
      <c r="I49" s="27">
        <f t="shared" si="1"/>
        <v>0</v>
      </c>
      <c r="J49" s="29"/>
    </row>
    <row r="50" ht="99.95" customHeight="1" spans="1:10">
      <c r="A50" s="6">
        <v>48</v>
      </c>
      <c r="B50" s="7" t="s">
        <v>164</v>
      </c>
      <c r="C50" s="6" t="s">
        <v>12</v>
      </c>
      <c r="D50" s="6">
        <v>1000</v>
      </c>
      <c r="E50" s="9" t="s">
        <v>82</v>
      </c>
      <c r="F50" s="9" t="s">
        <v>165</v>
      </c>
      <c r="G50" s="9" t="s">
        <v>135</v>
      </c>
      <c r="H50" s="9"/>
      <c r="I50" s="27">
        <f t="shared" si="1"/>
        <v>0</v>
      </c>
      <c r="J50" s="28"/>
    </row>
    <row r="51" ht="28" customHeight="1" spans="1:10">
      <c r="A51" s="6" t="s">
        <v>166</v>
      </c>
      <c r="B51" s="18"/>
      <c r="C51" s="18"/>
      <c r="D51" s="18"/>
      <c r="E51" s="19">
        <f>SUM(I3:I50)</f>
        <v>0</v>
      </c>
      <c r="F51" s="20"/>
      <c r="G51" s="21"/>
      <c r="H51" s="20"/>
      <c r="I51" s="20"/>
      <c r="J51" s="20"/>
    </row>
    <row r="52" ht="28" customHeight="1" spans="1:10">
      <c r="A52" s="6" t="s">
        <v>167</v>
      </c>
      <c r="B52" s="6"/>
      <c r="C52" s="6"/>
      <c r="D52" s="6"/>
      <c r="E52" s="22" t="str">
        <f>IF(MOD(E51,1)=0,TEXT(INT(E51),"[DBNUM2]")&amp;"元"&amp;"整",TEXT(INT(E51),"[DBNUM2]")&amp;"元"&amp;TEXT(MID(E51,LEN(INT(E51))+2,1),"[DBNUM2]D角")&amp;TEXT(MID(E51,LEN(INT(E51))+3,1),"[DBNUM2]D分"))</f>
        <v>零元整</v>
      </c>
      <c r="F52" s="22"/>
      <c r="G52" s="23"/>
      <c r="H52" s="22"/>
      <c r="I52" s="22"/>
      <c r="J52" s="22"/>
    </row>
    <row r="53" ht="28" customHeight="1" spans="1:10">
      <c r="A53" s="6" t="s">
        <v>168</v>
      </c>
      <c r="B53" s="6"/>
      <c r="C53" s="6"/>
      <c r="D53" s="6"/>
      <c r="E53" s="24"/>
      <c r="F53" s="24"/>
      <c r="G53" s="25"/>
      <c r="H53" s="24"/>
      <c r="I53" s="24"/>
      <c r="J53" s="24"/>
    </row>
    <row r="54" ht="28" customHeight="1" spans="1:10">
      <c r="A54" s="6" t="s">
        <v>169</v>
      </c>
      <c r="B54" s="6"/>
      <c r="C54" s="6"/>
      <c r="D54" s="6"/>
      <c r="E54" s="20">
        <f>ROUND(E51/(1+E53),2)</f>
        <v>0</v>
      </c>
      <c r="F54" s="20"/>
      <c r="G54" s="21"/>
      <c r="H54" s="20"/>
      <c r="I54" s="20"/>
      <c r="J54" s="20"/>
    </row>
    <row r="55" ht="28" customHeight="1" spans="1:10">
      <c r="A55" s="6" t="s">
        <v>170</v>
      </c>
      <c r="B55" s="6"/>
      <c r="C55" s="6"/>
      <c r="D55" s="6"/>
      <c r="E55" s="22" t="str">
        <f>IF(MOD(E54,1)=0,TEXT(INT(E54),"[DBNUM2]")&amp;"元"&amp;"整",TEXT(INT(E54),"[DBNUM2]")&amp;"元"&amp;TEXT(MID(E54,LEN(INT(E54))+2,1),"[DBNUM2]D角")&amp;TEXT(MID(E54,LEN(INT(E54))+3,1),"[DBNUM2]D分"))</f>
        <v>零元整</v>
      </c>
      <c r="F55" s="22"/>
      <c r="G55" s="23"/>
      <c r="H55" s="22"/>
      <c r="I55" s="22"/>
      <c r="J55" s="22"/>
    </row>
    <row r="57" s="1" customFormat="1" ht="23.25" customHeight="1" spans="1:7">
      <c r="A57" s="1" t="s">
        <v>171</v>
      </c>
      <c r="G57" s="2"/>
    </row>
    <row r="58" s="1" customFormat="1" ht="23.25" customHeight="1" spans="1:7">
      <c r="A58" s="1" t="s">
        <v>172</v>
      </c>
      <c r="C58" s="2"/>
      <c r="D58" s="26"/>
      <c r="E58" s="26"/>
      <c r="F58" s="2"/>
      <c r="G58" s="2"/>
    </row>
    <row r="59" s="1" customFormat="1" ht="23.25" customHeight="1" spans="1:7">
      <c r="A59" s="1" t="s">
        <v>173</v>
      </c>
      <c r="C59" s="2"/>
      <c r="D59" s="26"/>
      <c r="E59" s="26"/>
      <c r="F59" s="2"/>
      <c r="G59" s="2"/>
    </row>
    <row r="60" s="1" customFormat="1" ht="23.25" customHeight="1" spans="1:7">
      <c r="A60" s="1" t="s">
        <v>174</v>
      </c>
      <c r="C60" s="2"/>
      <c r="D60" s="26"/>
      <c r="E60" s="26"/>
      <c r="F60" s="2"/>
      <c r="G60" s="2"/>
    </row>
    <row r="61" s="1" customFormat="1" ht="24.75" customHeight="1" spans="1:9">
      <c r="A61" s="1" t="s">
        <v>175</v>
      </c>
      <c r="B61" s="2"/>
      <c r="G61" s="2"/>
      <c r="I61" s="31"/>
    </row>
  </sheetData>
  <mergeCells count="11">
    <mergeCell ref="A1:J1"/>
    <mergeCell ref="A51:D51"/>
    <mergeCell ref="E51:J51"/>
    <mergeCell ref="A52:D52"/>
    <mergeCell ref="E52:J52"/>
    <mergeCell ref="A53:D53"/>
    <mergeCell ref="E53:J53"/>
    <mergeCell ref="A54:D54"/>
    <mergeCell ref="E54:J54"/>
    <mergeCell ref="A55:D55"/>
    <mergeCell ref="E55:J55"/>
  </mergeCells>
  <pageMargins left="0.669291338582677" right="0.708661417322835" top="0.748031496062992" bottom="0.748031496062992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凌风</cp:lastModifiedBy>
  <dcterms:created xsi:type="dcterms:W3CDTF">2015-06-05T18:19:00Z</dcterms:created>
  <cp:lastPrinted>2022-05-08T04:22:00Z</cp:lastPrinted>
  <dcterms:modified xsi:type="dcterms:W3CDTF">2022-05-23T04:33:02Z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2052-11.1.0.11691</vt:lpwstr>
  </property>
  <property fmtid="{D5CDD505-2E9C-101B-9397-08002B2CF9AE}" pid="3" name="ICV">
    <vt:lpwstr>07B90C8DECD04A0E9D83C49739999201</vt:lpwstr>
  </property>
</Properties>
</file>